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425" windowHeight="7620"/>
  </bookViews>
  <sheets>
    <sheet name="Расчет экспл затрат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52" i="1" l="1"/>
  <c r="H52" i="1"/>
  <c r="K52" i="1"/>
  <c r="L52" i="1"/>
  <c r="M52" i="1"/>
  <c r="N52" i="1"/>
  <c r="O52" i="1"/>
  <c r="Q52" i="1"/>
  <c r="S52" i="1"/>
  <c r="T52" i="1"/>
  <c r="J53" i="1"/>
  <c r="P53" i="1"/>
  <c r="AB53" i="1"/>
  <c r="J54" i="1"/>
  <c r="P54" i="1"/>
  <c r="J55" i="1"/>
  <c r="P55" i="1"/>
  <c r="AB55" i="1"/>
  <c r="J56" i="1"/>
  <c r="P56" i="1"/>
  <c r="AB56" i="1"/>
  <c r="I57" i="1"/>
  <c r="I52" i="1" s="1"/>
  <c r="J57" i="1"/>
  <c r="P57" i="1"/>
  <c r="R57" i="1"/>
  <c r="U57" i="1"/>
  <c r="U52" i="1" s="1"/>
  <c r="V57" i="1"/>
  <c r="V52" i="1" s="1"/>
  <c r="W57" i="1"/>
  <c r="W52" i="1" s="1"/>
  <c r="X57" i="1"/>
  <c r="X52" i="1" s="1"/>
  <c r="Y57" i="1"/>
  <c r="Y52" i="1" s="1"/>
  <c r="Z57" i="1"/>
  <c r="Z52" i="1" s="1"/>
  <c r="AA57" i="1"/>
  <c r="AA52" i="1" s="1"/>
  <c r="K58" i="1"/>
  <c r="L58" i="1"/>
  <c r="I59" i="1"/>
  <c r="J59" i="1"/>
  <c r="K59" i="1"/>
  <c r="L59" i="1"/>
  <c r="M59" i="1"/>
  <c r="M58" i="1" s="1"/>
  <c r="N59" i="1"/>
  <c r="N58" i="1" s="1"/>
  <c r="O59" i="1"/>
  <c r="O58" i="1" s="1"/>
  <c r="Q59" i="1"/>
  <c r="R59" i="1"/>
  <c r="R58" i="1" s="1"/>
  <c r="S59" i="1"/>
  <c r="S58" i="1" s="1"/>
  <c r="T59" i="1"/>
  <c r="T58" i="1" s="1"/>
  <c r="U59" i="1"/>
  <c r="U58" i="1" s="1"/>
  <c r="V59" i="1"/>
  <c r="W59" i="1"/>
  <c r="W58" i="1" s="1"/>
  <c r="X59" i="1"/>
  <c r="X58" i="1" s="1"/>
  <c r="Y59" i="1"/>
  <c r="Y58" i="1" s="1"/>
  <c r="Z59" i="1"/>
  <c r="Z58" i="1" s="1"/>
  <c r="AA59" i="1"/>
  <c r="AA58" i="1" s="1"/>
  <c r="I60" i="1"/>
  <c r="J60" i="1"/>
  <c r="P60" i="1"/>
  <c r="V60" i="1"/>
  <c r="AB60" i="1" s="1"/>
  <c r="AB59" i="1" l="1"/>
  <c r="AC59" i="1" s="1"/>
  <c r="AC58" i="1" s="1"/>
  <c r="AC56" i="1"/>
  <c r="P59" i="1"/>
  <c r="P58" i="1" s="1"/>
  <c r="AC60" i="1"/>
  <c r="AC55" i="1"/>
  <c r="V58" i="1"/>
  <c r="I58" i="1"/>
  <c r="J58" i="1"/>
  <c r="J52" i="1"/>
  <c r="P52" i="1"/>
  <c r="AB58" i="1"/>
  <c r="Q58" i="1"/>
  <c r="R54" i="1"/>
  <c r="AC53" i="1"/>
  <c r="AB57" i="1"/>
  <c r="AC57" i="1" s="1"/>
  <c r="Z51" i="1"/>
  <c r="W51" i="1"/>
  <c r="T51" i="1"/>
  <c r="Q51" i="1"/>
  <c r="P51" i="1"/>
  <c r="S42" i="1"/>
  <c r="T42" i="1"/>
  <c r="U42" i="1"/>
  <c r="V42" i="1"/>
  <c r="W42" i="1"/>
  <c r="X42" i="1"/>
  <c r="Y42" i="1"/>
  <c r="Z42" i="1"/>
  <c r="AA42" i="1"/>
  <c r="S43" i="1"/>
  <c r="T43" i="1"/>
  <c r="U43" i="1"/>
  <c r="V43" i="1"/>
  <c r="W43" i="1"/>
  <c r="X43" i="1"/>
  <c r="Y43" i="1"/>
  <c r="Z43" i="1"/>
  <c r="AA43" i="1"/>
  <c r="S44" i="1"/>
  <c r="T44" i="1"/>
  <c r="U44" i="1"/>
  <c r="V44" i="1"/>
  <c r="W44" i="1"/>
  <c r="X44" i="1"/>
  <c r="Y44" i="1"/>
  <c r="Z44" i="1"/>
  <c r="AA44" i="1"/>
  <c r="S45" i="1"/>
  <c r="T45" i="1"/>
  <c r="U45" i="1"/>
  <c r="V45" i="1"/>
  <c r="W45" i="1"/>
  <c r="X45" i="1"/>
  <c r="Y45" i="1"/>
  <c r="Z45" i="1"/>
  <c r="AA45" i="1"/>
  <c r="S46" i="1"/>
  <c r="T46" i="1"/>
  <c r="U46" i="1"/>
  <c r="V46" i="1"/>
  <c r="W46" i="1"/>
  <c r="X46" i="1"/>
  <c r="Y46" i="1"/>
  <c r="Z46" i="1"/>
  <c r="AA46" i="1"/>
  <c r="S47" i="1"/>
  <c r="T47" i="1"/>
  <c r="U47" i="1"/>
  <c r="V47" i="1"/>
  <c r="W47" i="1"/>
  <c r="X47" i="1"/>
  <c r="Y47" i="1"/>
  <c r="Z47" i="1"/>
  <c r="AA47" i="1"/>
  <c r="S48" i="1"/>
  <c r="T48" i="1"/>
  <c r="U48" i="1"/>
  <c r="V48" i="1"/>
  <c r="W48" i="1"/>
  <c r="X48" i="1"/>
  <c r="Y48" i="1"/>
  <c r="Z48" i="1"/>
  <c r="AA48" i="1"/>
  <c r="S49" i="1"/>
  <c r="T49" i="1"/>
  <c r="U49" i="1"/>
  <c r="V49" i="1"/>
  <c r="W49" i="1"/>
  <c r="X49" i="1"/>
  <c r="Y49" i="1"/>
  <c r="Z49" i="1"/>
  <c r="AA49" i="1"/>
  <c r="S50" i="1"/>
  <c r="T50" i="1"/>
  <c r="U50" i="1"/>
  <c r="V50" i="1"/>
  <c r="W50" i="1"/>
  <c r="X50" i="1"/>
  <c r="Y50" i="1"/>
  <c r="Z50" i="1"/>
  <c r="AA50" i="1"/>
  <c r="T41" i="1"/>
  <c r="U41" i="1"/>
  <c r="V41" i="1"/>
  <c r="W41" i="1"/>
  <c r="X41" i="1"/>
  <c r="Y41" i="1"/>
  <c r="Z41" i="1"/>
  <c r="AA41" i="1"/>
  <c r="R42" i="1"/>
  <c r="R43" i="1"/>
  <c r="R44" i="1"/>
  <c r="R45" i="1"/>
  <c r="R46" i="1"/>
  <c r="R47" i="1"/>
  <c r="R48" i="1"/>
  <c r="R49" i="1"/>
  <c r="R50" i="1"/>
  <c r="Q42" i="1"/>
  <c r="Q43" i="1"/>
  <c r="Q44" i="1"/>
  <c r="Q45" i="1"/>
  <c r="Q46" i="1"/>
  <c r="Q47" i="1"/>
  <c r="Q48" i="1"/>
  <c r="Q49" i="1"/>
  <c r="Q50" i="1"/>
  <c r="O42" i="1"/>
  <c r="O43" i="1"/>
  <c r="O44" i="1"/>
  <c r="O45" i="1"/>
  <c r="O46" i="1"/>
  <c r="O47" i="1"/>
  <c r="O48" i="1"/>
  <c r="O49" i="1"/>
  <c r="O50" i="1"/>
  <c r="N42" i="1"/>
  <c r="N43" i="1"/>
  <c r="N44" i="1"/>
  <c r="N45" i="1"/>
  <c r="N46" i="1"/>
  <c r="N47" i="1"/>
  <c r="N48" i="1"/>
  <c r="N49" i="1"/>
  <c r="N50" i="1"/>
  <c r="M42" i="1"/>
  <c r="M43" i="1"/>
  <c r="M44" i="1"/>
  <c r="M45" i="1"/>
  <c r="M46" i="1"/>
  <c r="M47" i="1"/>
  <c r="M48" i="1"/>
  <c r="M49" i="1"/>
  <c r="M50" i="1"/>
  <c r="L42" i="1"/>
  <c r="L43" i="1"/>
  <c r="L44" i="1"/>
  <c r="L45" i="1"/>
  <c r="L46" i="1"/>
  <c r="L47" i="1"/>
  <c r="L48" i="1"/>
  <c r="L49" i="1"/>
  <c r="L50" i="1"/>
  <c r="K43" i="1"/>
  <c r="K44" i="1"/>
  <c r="K45" i="1"/>
  <c r="K46" i="1"/>
  <c r="K47" i="1"/>
  <c r="K48" i="1"/>
  <c r="K49" i="1"/>
  <c r="K50" i="1"/>
  <c r="K42" i="1"/>
  <c r="S41" i="1"/>
  <c r="R41" i="1"/>
  <c r="Q41" i="1"/>
  <c r="O41" i="1"/>
  <c r="N41" i="1"/>
  <c r="M41" i="1"/>
  <c r="L41" i="1"/>
  <c r="K41" i="1"/>
  <c r="AA39" i="1"/>
  <c r="Z39" i="1"/>
  <c r="Y39" i="1"/>
  <c r="X39" i="1"/>
  <c r="W39" i="1"/>
  <c r="V39" i="1"/>
  <c r="U39" i="1"/>
  <c r="T39" i="1"/>
  <c r="S39" i="1"/>
  <c r="R39" i="1"/>
  <c r="Q39" i="1"/>
  <c r="AA38" i="1"/>
  <c r="Z38" i="1"/>
  <c r="Y38" i="1"/>
  <c r="X38" i="1"/>
  <c r="W38" i="1"/>
  <c r="V38" i="1"/>
  <c r="U38" i="1"/>
  <c r="T38" i="1"/>
  <c r="S38" i="1"/>
  <c r="R38" i="1"/>
  <c r="Q38" i="1"/>
  <c r="AA37" i="1"/>
  <c r="Z37" i="1"/>
  <c r="Y37" i="1"/>
  <c r="X37" i="1"/>
  <c r="W37" i="1"/>
  <c r="V37" i="1"/>
  <c r="U37" i="1"/>
  <c r="T37" i="1"/>
  <c r="S37" i="1"/>
  <c r="R37" i="1"/>
  <c r="Q37" i="1"/>
  <c r="AA36" i="1"/>
  <c r="Z36" i="1"/>
  <c r="Y36" i="1"/>
  <c r="X36" i="1"/>
  <c r="W36" i="1"/>
  <c r="V36" i="1"/>
  <c r="U36" i="1"/>
  <c r="T36" i="1"/>
  <c r="S36" i="1"/>
  <c r="R36" i="1"/>
  <c r="Q36" i="1"/>
  <c r="O39" i="1"/>
  <c r="N39" i="1"/>
  <c r="M39" i="1"/>
  <c r="L39" i="1"/>
  <c r="K39" i="1"/>
  <c r="O38" i="1"/>
  <c r="N38" i="1"/>
  <c r="M38" i="1"/>
  <c r="L38" i="1"/>
  <c r="K38" i="1"/>
  <c r="O37" i="1"/>
  <c r="N37" i="1"/>
  <c r="M37" i="1"/>
  <c r="L37" i="1"/>
  <c r="K37" i="1"/>
  <c r="O36" i="1"/>
  <c r="N36" i="1"/>
  <c r="M36" i="1"/>
  <c r="L36" i="1"/>
  <c r="K36" i="1"/>
  <c r="AA22" i="1"/>
  <c r="Z22" i="1"/>
  <c r="Y22" i="1"/>
  <c r="X22" i="1"/>
  <c r="W22" i="1"/>
  <c r="V22" i="1"/>
  <c r="U22" i="1"/>
  <c r="T22" i="1"/>
  <c r="S22" i="1"/>
  <c r="R22" i="1"/>
  <c r="Q22" i="1"/>
  <c r="AA34" i="1"/>
  <c r="Z34" i="1"/>
  <c r="Y34" i="1"/>
  <c r="X34" i="1"/>
  <c r="W34" i="1"/>
  <c r="V34" i="1"/>
  <c r="U34" i="1"/>
  <c r="T34" i="1"/>
  <c r="S34" i="1"/>
  <c r="R34" i="1"/>
  <c r="Q34" i="1"/>
  <c r="O34" i="1"/>
  <c r="N34" i="1"/>
  <c r="M34" i="1"/>
  <c r="L34" i="1"/>
  <c r="K34" i="1"/>
  <c r="AA33" i="1"/>
  <c r="Z33" i="1"/>
  <c r="Y33" i="1"/>
  <c r="X33" i="1"/>
  <c r="W33" i="1"/>
  <c r="V33" i="1"/>
  <c r="U33" i="1"/>
  <c r="T33" i="1"/>
  <c r="S33" i="1"/>
  <c r="R33" i="1"/>
  <c r="Q33" i="1"/>
  <c r="O33" i="1"/>
  <c r="N33" i="1"/>
  <c r="M33" i="1"/>
  <c r="L33" i="1"/>
  <c r="K33" i="1"/>
  <c r="AA32" i="1"/>
  <c r="Z32" i="1"/>
  <c r="Y32" i="1"/>
  <c r="X32" i="1"/>
  <c r="W32" i="1"/>
  <c r="V32" i="1"/>
  <c r="U32" i="1"/>
  <c r="T32" i="1"/>
  <c r="S32" i="1"/>
  <c r="R32" i="1"/>
  <c r="Q32" i="1"/>
  <c r="O32" i="1"/>
  <c r="N32" i="1"/>
  <c r="M32" i="1"/>
  <c r="L32" i="1"/>
  <c r="K32" i="1"/>
  <c r="AA31" i="1"/>
  <c r="Z31" i="1"/>
  <c r="Y31" i="1"/>
  <c r="X31" i="1"/>
  <c r="W31" i="1"/>
  <c r="V31" i="1"/>
  <c r="U31" i="1"/>
  <c r="T31" i="1"/>
  <c r="S31" i="1"/>
  <c r="R31" i="1"/>
  <c r="Q31" i="1"/>
  <c r="O31" i="1"/>
  <c r="N31" i="1"/>
  <c r="M31" i="1"/>
  <c r="L31" i="1"/>
  <c r="K31" i="1"/>
  <c r="AA30" i="1"/>
  <c r="Z30" i="1"/>
  <c r="Y30" i="1"/>
  <c r="X30" i="1"/>
  <c r="W30" i="1"/>
  <c r="V30" i="1"/>
  <c r="U30" i="1"/>
  <c r="T30" i="1"/>
  <c r="S30" i="1"/>
  <c r="R30" i="1"/>
  <c r="Q30" i="1"/>
  <c r="O30" i="1"/>
  <c r="N30" i="1"/>
  <c r="M30" i="1"/>
  <c r="L30" i="1"/>
  <c r="K30" i="1"/>
  <c r="AA29" i="1"/>
  <c r="Z29" i="1"/>
  <c r="Y29" i="1"/>
  <c r="X29" i="1"/>
  <c r="W29" i="1"/>
  <c r="V29" i="1"/>
  <c r="U29" i="1"/>
  <c r="T29" i="1"/>
  <c r="S29" i="1"/>
  <c r="R29" i="1"/>
  <c r="Q29" i="1"/>
  <c r="O29" i="1"/>
  <c r="N29" i="1"/>
  <c r="M29" i="1"/>
  <c r="L29" i="1"/>
  <c r="K29" i="1"/>
  <c r="AA28" i="1"/>
  <c r="Z28" i="1"/>
  <c r="Y28" i="1"/>
  <c r="X28" i="1"/>
  <c r="W28" i="1"/>
  <c r="V28" i="1"/>
  <c r="U28" i="1"/>
  <c r="T28" i="1"/>
  <c r="S28" i="1"/>
  <c r="R28" i="1"/>
  <c r="Q28" i="1"/>
  <c r="O28" i="1"/>
  <c r="N28" i="1"/>
  <c r="M28" i="1"/>
  <c r="L28" i="1"/>
  <c r="K28" i="1"/>
  <c r="AA27" i="1"/>
  <c r="Z27" i="1"/>
  <c r="Y27" i="1"/>
  <c r="X27" i="1"/>
  <c r="W27" i="1"/>
  <c r="V27" i="1"/>
  <c r="U27" i="1"/>
  <c r="T27" i="1"/>
  <c r="S27" i="1"/>
  <c r="R27" i="1"/>
  <c r="Q27" i="1"/>
  <c r="AA26" i="1"/>
  <c r="Z26" i="1"/>
  <c r="Y26" i="1"/>
  <c r="X26" i="1"/>
  <c r="W26" i="1"/>
  <c r="V26" i="1"/>
  <c r="U26" i="1"/>
  <c r="T26" i="1"/>
  <c r="S26" i="1"/>
  <c r="R26" i="1"/>
  <c r="Q26" i="1"/>
  <c r="O26" i="1"/>
  <c r="N26" i="1"/>
  <c r="M26" i="1"/>
  <c r="L26" i="1"/>
  <c r="K26" i="1"/>
  <c r="O27" i="1"/>
  <c r="N27" i="1"/>
  <c r="M27" i="1"/>
  <c r="L27" i="1"/>
  <c r="K27" i="1"/>
  <c r="AA25" i="1"/>
  <c r="Z25" i="1"/>
  <c r="Y25" i="1"/>
  <c r="X25" i="1"/>
  <c r="W25" i="1"/>
  <c r="V25" i="1"/>
  <c r="U25" i="1"/>
  <c r="T25" i="1"/>
  <c r="S25" i="1"/>
  <c r="R25" i="1"/>
  <c r="Q25" i="1"/>
  <c r="O25" i="1"/>
  <c r="N25" i="1"/>
  <c r="M25" i="1"/>
  <c r="L25" i="1"/>
  <c r="K25" i="1"/>
  <c r="AA24" i="1"/>
  <c r="Z24" i="1"/>
  <c r="Y24" i="1"/>
  <c r="X24" i="1"/>
  <c r="W24" i="1"/>
  <c r="V24" i="1"/>
  <c r="U24" i="1"/>
  <c r="T24" i="1"/>
  <c r="S24" i="1"/>
  <c r="R24" i="1"/>
  <c r="Q24" i="1"/>
  <c r="O24" i="1"/>
  <c r="N24" i="1"/>
  <c r="M24" i="1"/>
  <c r="L24" i="1"/>
  <c r="K24" i="1"/>
  <c r="AA23" i="1"/>
  <c r="Z23" i="1"/>
  <c r="Y23" i="1"/>
  <c r="X23" i="1"/>
  <c r="W23" i="1"/>
  <c r="V23" i="1"/>
  <c r="U23" i="1"/>
  <c r="T23" i="1"/>
  <c r="S23" i="1"/>
  <c r="R23" i="1"/>
  <c r="Q23" i="1"/>
  <c r="O23" i="1"/>
  <c r="N23" i="1"/>
  <c r="M23" i="1"/>
  <c r="L23" i="1"/>
  <c r="K23" i="1"/>
  <c r="O22" i="1"/>
  <c r="N22" i="1"/>
  <c r="M22" i="1"/>
  <c r="L22" i="1"/>
  <c r="K22" i="1"/>
  <c r="AA20" i="1"/>
  <c r="Z20" i="1"/>
  <c r="Y20" i="1"/>
  <c r="X20" i="1"/>
  <c r="W20" i="1"/>
  <c r="V20" i="1"/>
  <c r="U20" i="1"/>
  <c r="T20" i="1"/>
  <c r="S20" i="1"/>
  <c r="R20" i="1"/>
  <c r="Q20" i="1"/>
  <c r="O20" i="1"/>
  <c r="N20" i="1"/>
  <c r="M20" i="1"/>
  <c r="L20" i="1"/>
  <c r="K20" i="1"/>
  <c r="AA11" i="1"/>
  <c r="Z11" i="1"/>
  <c r="Y11" i="1"/>
  <c r="X11" i="1"/>
  <c r="W11" i="1"/>
  <c r="V11" i="1"/>
  <c r="U11" i="1"/>
  <c r="T11" i="1"/>
  <c r="S11" i="1"/>
  <c r="R11" i="1"/>
  <c r="Q11" i="1"/>
  <c r="O11" i="1"/>
  <c r="N11" i="1"/>
  <c r="M11" i="1"/>
  <c r="L11" i="1"/>
  <c r="K11" i="1"/>
  <c r="I42" i="1"/>
  <c r="I43" i="1"/>
  <c r="I44" i="1"/>
  <c r="I45" i="1"/>
  <c r="I46" i="1"/>
  <c r="I47" i="1"/>
  <c r="I48" i="1"/>
  <c r="I49" i="1"/>
  <c r="I50" i="1"/>
  <c r="I41" i="1"/>
  <c r="I34" i="1"/>
  <c r="I33" i="1"/>
  <c r="AB54" i="1" l="1"/>
  <c r="R52" i="1"/>
  <c r="Y21" i="1"/>
  <c r="X21" i="1"/>
  <c r="W21" i="1"/>
  <c r="Z21" i="1"/>
  <c r="P22" i="1"/>
  <c r="AA21" i="1"/>
  <c r="P49" i="1"/>
  <c r="Z40" i="1"/>
  <c r="M40" i="1"/>
  <c r="Y40" i="1"/>
  <c r="X40" i="1"/>
  <c r="X35" i="1"/>
  <c r="K40" i="1"/>
  <c r="N40" i="1"/>
  <c r="W40" i="1"/>
  <c r="L40" i="1"/>
  <c r="O40" i="1"/>
  <c r="V40" i="1"/>
  <c r="P23" i="1"/>
  <c r="P25" i="1"/>
  <c r="AB25" i="1"/>
  <c r="P27" i="1"/>
  <c r="P28" i="1"/>
  <c r="P29" i="1"/>
  <c r="P37" i="1"/>
  <c r="P46" i="1"/>
  <c r="Q40" i="1"/>
  <c r="U40" i="1"/>
  <c r="AA35" i="1"/>
  <c r="P45" i="1"/>
  <c r="R40" i="1"/>
  <c r="T40" i="1"/>
  <c r="AA40" i="1"/>
  <c r="S40" i="1"/>
  <c r="I40" i="1"/>
  <c r="P30" i="1"/>
  <c r="AB30" i="1"/>
  <c r="P31" i="1"/>
  <c r="P33" i="1"/>
  <c r="AB33" i="1"/>
  <c r="P34" i="1"/>
  <c r="P48" i="1"/>
  <c r="P20" i="1"/>
  <c r="Z35" i="1"/>
  <c r="W35" i="1"/>
  <c r="P47" i="1"/>
  <c r="AB43" i="1"/>
  <c r="AB51" i="1"/>
  <c r="AC51" i="1" s="1"/>
  <c r="AB50" i="1"/>
  <c r="AB41" i="1"/>
  <c r="AB42" i="1"/>
  <c r="AB36" i="1"/>
  <c r="AB24" i="1"/>
  <c r="P26" i="1"/>
  <c r="AB27" i="1"/>
  <c r="P32" i="1"/>
  <c r="P44" i="1"/>
  <c r="AB48" i="1"/>
  <c r="AC48" i="1" s="1"/>
  <c r="AB46" i="1"/>
  <c r="AB45" i="1"/>
  <c r="AC45" i="1" s="1"/>
  <c r="P39" i="1"/>
  <c r="Y35" i="1"/>
  <c r="AB49" i="1"/>
  <c r="AC49" i="1" s="1"/>
  <c r="P11" i="1"/>
  <c r="AB23" i="1"/>
  <c r="AB29" i="1"/>
  <c r="AB32" i="1"/>
  <c r="AB34" i="1"/>
  <c r="P41" i="1"/>
  <c r="P42" i="1"/>
  <c r="P43" i="1"/>
  <c r="AB47" i="1"/>
  <c r="P24" i="1"/>
  <c r="AB26" i="1"/>
  <c r="AB37" i="1"/>
  <c r="AB11" i="1"/>
  <c r="AB20" i="1"/>
  <c r="AB28" i="1"/>
  <c r="AB31" i="1"/>
  <c r="P36" i="1"/>
  <c r="P38" i="1"/>
  <c r="P50" i="1"/>
  <c r="AB44" i="1"/>
  <c r="AB39" i="1"/>
  <c r="AB38" i="1"/>
  <c r="AB22" i="1"/>
  <c r="J42" i="1"/>
  <c r="J43" i="1"/>
  <c r="J44" i="1"/>
  <c r="J45" i="1"/>
  <c r="J46" i="1"/>
  <c r="J47" i="1"/>
  <c r="J48" i="1"/>
  <c r="J49" i="1"/>
  <c r="J50" i="1"/>
  <c r="J41" i="1"/>
  <c r="J37" i="1"/>
  <c r="J38" i="1"/>
  <c r="J39" i="1"/>
  <c r="J36" i="1"/>
  <c r="J23" i="1"/>
  <c r="J24" i="1"/>
  <c r="J25" i="1"/>
  <c r="J26" i="1"/>
  <c r="J27" i="1"/>
  <c r="J28" i="1"/>
  <c r="J29" i="1"/>
  <c r="J30" i="1"/>
  <c r="J31" i="1"/>
  <c r="J32" i="1"/>
  <c r="J33" i="1"/>
  <c r="J34" i="1"/>
  <c r="J22" i="1"/>
  <c r="J20" i="1"/>
  <c r="J11" i="1"/>
  <c r="J51" i="1"/>
  <c r="I51" i="1"/>
  <c r="AB52" i="1" l="1"/>
  <c r="AC54" i="1"/>
  <c r="AC20" i="1"/>
  <c r="AC23" i="1"/>
  <c r="AC28" i="1"/>
  <c r="AC36" i="1"/>
  <c r="AC25" i="1"/>
  <c r="AC38" i="1"/>
  <c r="P21" i="1"/>
  <c r="AC47" i="1"/>
  <c r="AC27" i="1"/>
  <c r="AC44" i="1"/>
  <c r="AC37" i="1"/>
  <c r="AC46" i="1"/>
  <c r="AC29" i="1"/>
  <c r="AC30" i="1"/>
  <c r="AC39" i="1"/>
  <c r="AC41" i="1"/>
  <c r="P35" i="1"/>
  <c r="AC24" i="1"/>
  <c r="AC31" i="1"/>
  <c r="AC34" i="1"/>
  <c r="AB40" i="1"/>
  <c r="AC69" i="1" s="1"/>
  <c r="J35" i="1"/>
  <c r="AC26" i="1"/>
  <c r="P40" i="1"/>
  <c r="AC66" i="1" s="1"/>
  <c r="J40" i="1"/>
  <c r="AC50" i="1"/>
  <c r="AC11" i="1"/>
  <c r="AC33" i="1"/>
  <c r="AC43" i="1"/>
  <c r="J21" i="1"/>
  <c r="AB35" i="1"/>
  <c r="AB21" i="1"/>
  <c r="AC32" i="1"/>
  <c r="AC42" i="1"/>
  <c r="AC22" i="1"/>
  <c r="AC52" i="1" l="1"/>
  <c r="AC40" i="1"/>
  <c r="N35" i="1"/>
  <c r="U21" i="1"/>
  <c r="O21" i="1"/>
  <c r="T21" i="1"/>
  <c r="N21" i="1"/>
  <c r="V21" i="1"/>
  <c r="Q21" i="1"/>
  <c r="M21" i="1"/>
  <c r="K21" i="1"/>
  <c r="L21" i="1"/>
  <c r="K35" i="1"/>
  <c r="U35" i="1"/>
  <c r="V35" i="1"/>
  <c r="T35" i="1"/>
  <c r="Q35" i="1"/>
  <c r="O35" i="1"/>
  <c r="M35" i="1"/>
  <c r="L35" i="1"/>
  <c r="AC63" i="1" l="1"/>
  <c r="D6" i="1"/>
  <c r="Z6" i="1" l="1"/>
  <c r="R6" i="1"/>
  <c r="Y6" i="1"/>
  <c r="Q6" i="1"/>
  <c r="V6" i="1"/>
  <c r="U6" i="1"/>
  <c r="X6" i="1"/>
  <c r="N6" i="1"/>
  <c r="W6" i="1"/>
  <c r="O6" i="1"/>
  <c r="M6" i="1"/>
  <c r="S6" i="1"/>
  <c r="L6" i="1"/>
  <c r="K6" i="1"/>
  <c r="T6" i="1"/>
  <c r="AA6" i="1"/>
  <c r="J6" i="1"/>
  <c r="R35" i="1"/>
  <c r="R21" i="1"/>
  <c r="P6" i="1" l="1"/>
  <c r="AB6" i="1"/>
  <c r="AC21" i="1"/>
  <c r="S21" i="1"/>
  <c r="AC35" i="1"/>
  <c r="S35" i="1"/>
  <c r="AC6" i="1" l="1"/>
  <c r="D10" i="1" l="1"/>
  <c r="D9" i="1"/>
  <c r="D8" i="1"/>
  <c r="D7" i="1"/>
  <c r="V7" i="1" l="1"/>
  <c r="AB7" i="1" s="1"/>
  <c r="O7" i="1"/>
  <c r="P7" i="1" s="1"/>
  <c r="J7" i="1"/>
  <c r="M8" i="1"/>
  <c r="P8" i="1" s="1"/>
  <c r="T8" i="1"/>
  <c r="Z8" i="1"/>
  <c r="W8" i="1"/>
  <c r="Q8" i="1"/>
  <c r="J8" i="1"/>
  <c r="AA9" i="1"/>
  <c r="S9" i="1"/>
  <c r="K9" i="1"/>
  <c r="Z9" i="1"/>
  <c r="U9" i="1"/>
  <c r="R9" i="1"/>
  <c r="O9" i="1"/>
  <c r="V9" i="1"/>
  <c r="Y9" i="1"/>
  <c r="Q9" i="1"/>
  <c r="W9" i="1"/>
  <c r="X9" i="1"/>
  <c r="N9" i="1"/>
  <c r="T9" i="1"/>
  <c r="M9" i="1"/>
  <c r="L9" i="1"/>
  <c r="J9" i="1"/>
  <c r="Z10" i="1"/>
  <c r="R10" i="1"/>
  <c r="N10" i="1"/>
  <c r="M10" i="1"/>
  <c r="T10" i="1"/>
  <c r="Y10" i="1"/>
  <c r="Q10" i="1"/>
  <c r="V10" i="1"/>
  <c r="X10" i="1"/>
  <c r="W10" i="1"/>
  <c r="O10" i="1"/>
  <c r="U10" i="1"/>
  <c r="S10" i="1"/>
  <c r="S5" i="1" s="1"/>
  <c r="L10" i="1"/>
  <c r="K10" i="1"/>
  <c r="AA10" i="1"/>
  <c r="J10" i="1"/>
  <c r="D19" i="1"/>
  <c r="D18" i="1"/>
  <c r="D17" i="1"/>
  <c r="D16" i="1"/>
  <c r="D15" i="1"/>
  <c r="D14" i="1"/>
  <c r="D13" i="1"/>
  <c r="I8" i="1"/>
  <c r="X5" i="1" l="1"/>
  <c r="V5" i="1"/>
  <c r="L5" i="1"/>
  <c r="M5" i="1"/>
  <c r="O5" i="1"/>
  <c r="AB8" i="1"/>
  <c r="AC8" i="1" s="1"/>
  <c r="R5" i="1"/>
  <c r="W5" i="1"/>
  <c r="K5" i="1"/>
  <c r="N5" i="1"/>
  <c r="U5" i="1"/>
  <c r="Z5" i="1"/>
  <c r="T5" i="1"/>
  <c r="T18" i="1"/>
  <c r="Z18" i="1"/>
  <c r="W18" i="1"/>
  <c r="Q18" i="1"/>
  <c r="M18" i="1"/>
  <c r="P18" i="1" s="1"/>
  <c r="J18" i="1"/>
  <c r="AA19" i="1"/>
  <c r="Z19" i="1"/>
  <c r="R19" i="1"/>
  <c r="V19" i="1"/>
  <c r="U19" i="1"/>
  <c r="Y19" i="1"/>
  <c r="Q19" i="1"/>
  <c r="T19" i="1"/>
  <c r="L19" i="1"/>
  <c r="X19" i="1"/>
  <c r="N19" i="1"/>
  <c r="W19" i="1"/>
  <c r="O19" i="1"/>
  <c r="M19" i="1"/>
  <c r="S19" i="1"/>
  <c r="K19" i="1"/>
  <c r="J19" i="1"/>
  <c r="V14" i="1"/>
  <c r="AB14" i="1" s="1"/>
  <c r="O14" i="1"/>
  <c r="P14" i="1" s="1"/>
  <c r="J14" i="1"/>
  <c r="P9" i="1"/>
  <c r="AA13" i="1"/>
  <c r="S13" i="1"/>
  <c r="K13" i="1"/>
  <c r="V13" i="1"/>
  <c r="Z13" i="1"/>
  <c r="R13" i="1"/>
  <c r="M13" i="1"/>
  <c r="Y13" i="1"/>
  <c r="Q13" i="1"/>
  <c r="O13" i="1"/>
  <c r="X13" i="1"/>
  <c r="W13" i="1"/>
  <c r="N13" i="1"/>
  <c r="U13" i="1"/>
  <c r="T13" i="1"/>
  <c r="L13" i="1"/>
  <c r="J13" i="1"/>
  <c r="AA15" i="1"/>
  <c r="S15" i="1"/>
  <c r="K15" i="1"/>
  <c r="V15" i="1"/>
  <c r="Z15" i="1"/>
  <c r="R15" i="1"/>
  <c r="W15" i="1"/>
  <c r="N15" i="1"/>
  <c r="U15" i="1"/>
  <c r="Y15" i="1"/>
  <c r="Q15" i="1"/>
  <c r="O15" i="1"/>
  <c r="X15" i="1"/>
  <c r="M15" i="1"/>
  <c r="T15" i="1"/>
  <c r="L15" i="1"/>
  <c r="J15" i="1"/>
  <c r="Q5" i="1"/>
  <c r="AB9" i="1"/>
  <c r="J5" i="1"/>
  <c r="X16" i="1"/>
  <c r="AA16" i="1"/>
  <c r="W16" i="1"/>
  <c r="O16" i="1"/>
  <c r="R16" i="1"/>
  <c r="V16" i="1"/>
  <c r="N16" i="1"/>
  <c r="T16" i="1"/>
  <c r="U16" i="1"/>
  <c r="M16" i="1"/>
  <c r="L16" i="1"/>
  <c r="S16" i="1"/>
  <c r="K16" i="1"/>
  <c r="Z16" i="1"/>
  <c r="Y16" i="1"/>
  <c r="Q16" i="1"/>
  <c r="J16" i="1"/>
  <c r="Y5" i="1"/>
  <c r="AA5" i="1"/>
  <c r="U17" i="1"/>
  <c r="M17" i="1"/>
  <c r="Y17" i="1"/>
  <c r="X17" i="1"/>
  <c r="O17" i="1"/>
  <c r="T17" i="1"/>
  <c r="L17" i="1"/>
  <c r="Q17" i="1"/>
  <c r="W17" i="1"/>
  <c r="AA17" i="1"/>
  <c r="S17" i="1"/>
  <c r="K17" i="1"/>
  <c r="Z17" i="1"/>
  <c r="R17" i="1"/>
  <c r="V17" i="1"/>
  <c r="N17" i="1"/>
  <c r="J17" i="1"/>
  <c r="P10" i="1"/>
  <c r="AB10" i="1"/>
  <c r="AC7" i="1"/>
  <c r="I14" i="1"/>
  <c r="I7" i="1"/>
  <c r="AC9" i="1" l="1"/>
  <c r="P15" i="1"/>
  <c r="W12" i="1"/>
  <c r="W71" i="1" s="1"/>
  <c r="X12" i="1"/>
  <c r="X71" i="1" s="1"/>
  <c r="P13" i="1"/>
  <c r="AB15" i="1"/>
  <c r="J12" i="1"/>
  <c r="AC10" i="1"/>
  <c r="P5" i="1"/>
  <c r="AB13" i="1"/>
  <c r="AA12" i="1"/>
  <c r="AA71" i="1" s="1"/>
  <c r="AB19" i="1"/>
  <c r="Y12" i="1"/>
  <c r="Y71" i="1" s="1"/>
  <c r="AB18" i="1"/>
  <c r="AC18" i="1" s="1"/>
  <c r="AB17" i="1"/>
  <c r="P19" i="1"/>
  <c r="AB5" i="1"/>
  <c r="P16" i="1"/>
  <c r="P17" i="1"/>
  <c r="AB16" i="1"/>
  <c r="Z12" i="1"/>
  <c r="Z71" i="1" s="1"/>
  <c r="AC14" i="1"/>
  <c r="S12" i="1"/>
  <c r="S71" i="1" s="1"/>
  <c r="Q12" i="1"/>
  <c r="Q71" i="1" s="1"/>
  <c r="M12" i="1"/>
  <c r="M71" i="1" s="1"/>
  <c r="K12" i="1"/>
  <c r="K71" i="1" s="1"/>
  <c r="U12" i="1"/>
  <c r="U71" i="1" s="1"/>
  <c r="L12" i="1"/>
  <c r="L71" i="1" s="1"/>
  <c r="T12" i="1"/>
  <c r="T71" i="1" s="1"/>
  <c r="R12" i="1"/>
  <c r="R71" i="1" s="1"/>
  <c r="N12" i="1"/>
  <c r="N71" i="1" s="1"/>
  <c r="O12" i="1"/>
  <c r="O71" i="1" s="1"/>
  <c r="V12" i="1"/>
  <c r="V71" i="1" s="1"/>
  <c r="I11" i="1"/>
  <c r="AC15" i="1" l="1"/>
  <c r="AC16" i="1"/>
  <c r="AC13" i="1"/>
  <c r="AC19" i="1"/>
  <c r="P12" i="1"/>
  <c r="AC17" i="1"/>
  <c r="AB12" i="1"/>
  <c r="AC68" i="1" s="1"/>
  <c r="AC5" i="1"/>
  <c r="I10" i="1"/>
  <c r="I15" i="1"/>
  <c r="I16" i="1"/>
  <c r="I17" i="1"/>
  <c r="I18" i="1"/>
  <c r="I19" i="1"/>
  <c r="I20" i="1"/>
  <c r="I13" i="1"/>
  <c r="I9" i="1"/>
  <c r="I6" i="1"/>
  <c r="I38" i="1"/>
  <c r="I36" i="1"/>
  <c r="I37" i="1"/>
  <c r="I39" i="1"/>
  <c r="I26" i="1"/>
  <c r="I27" i="1"/>
  <c r="I28" i="1"/>
  <c r="I29" i="1"/>
  <c r="I30" i="1"/>
  <c r="I31" i="1"/>
  <c r="I32" i="1"/>
  <c r="I25" i="1"/>
  <c r="I24" i="1"/>
  <c r="I23" i="1"/>
  <c r="I22" i="1"/>
  <c r="AC12" i="1" l="1"/>
  <c r="I12" i="1"/>
  <c r="I5" i="1"/>
  <c r="I35" i="1"/>
  <c r="I21" i="1"/>
  <c r="AC65" i="1" l="1"/>
  <c r="AC62" i="1" l="1"/>
</calcChain>
</file>

<file path=xl/sharedStrings.xml><?xml version="1.0" encoding="utf-8"?>
<sst xmlns="http://schemas.openxmlformats.org/spreadsheetml/2006/main" count="214" uniqueCount="139">
  <si>
    <t>1.2.</t>
  </si>
  <si>
    <t>Ед. измерения</t>
  </si>
  <si>
    <t>Кол-во ед.</t>
  </si>
  <si>
    <t>шт.</t>
  </si>
  <si>
    <t xml:space="preserve">Измерение объемного потока каждой газовой скважины </t>
  </si>
  <si>
    <t xml:space="preserve">Измерение давления каждой газовой скважины </t>
  </si>
  <si>
    <t>1.3.</t>
  </si>
  <si>
    <t>1.4.</t>
  </si>
  <si>
    <t>1.5.</t>
  </si>
  <si>
    <t>2</t>
  </si>
  <si>
    <t>2.1.</t>
  </si>
  <si>
    <t>2.3.</t>
  </si>
  <si>
    <t xml:space="preserve">Измерение объемного потока </t>
  </si>
  <si>
    <t xml:space="preserve">Измерение давления </t>
  </si>
  <si>
    <t>2.4.</t>
  </si>
  <si>
    <t xml:space="preserve">Обслуживание элементов газопровода, фланцевых соединений. Протяжка болтовых соединений. </t>
  </si>
  <si>
    <t>компл.</t>
  </si>
  <si>
    <t>2.5.</t>
  </si>
  <si>
    <t>2.6.</t>
  </si>
  <si>
    <t>2.7.</t>
  </si>
  <si>
    <t>3.</t>
  </si>
  <si>
    <t>Обслуживание запорно-регулирующей арматуры</t>
  </si>
  <si>
    <t xml:space="preserve">Обслуживание контейнера </t>
  </si>
  <si>
    <t>Обслуживание осветительной и сигнализирующей арматуры</t>
  </si>
  <si>
    <t>Обслуживание запорной и регулирующей арматуры</t>
  </si>
  <si>
    <t>Обслуживание оборудования КИП</t>
  </si>
  <si>
    <t>Обслуживание систем отопления и вентиляции</t>
  </si>
  <si>
    <t>Обслуживание системы управления (АСУТП)</t>
  </si>
  <si>
    <t>Обслуживания газопровода, газоходов и компенсаторов установки, фланцевых соединений. Протяжка соединений.</t>
  </si>
  <si>
    <t>Обслуживание электрических сетей, вводного эл. щита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</si>
  <si>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</si>
  <si>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</si>
  <si>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</si>
  <si>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</si>
  <si>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</si>
  <si>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</si>
  <si>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</si>
  <si>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</si>
  <si>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</si>
  <si>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</si>
  <si>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</t>
  </si>
  <si>
    <t>Обслуживание дымовой трубы</t>
  </si>
  <si>
    <t>4.1.</t>
  </si>
  <si>
    <t>4.2.</t>
  </si>
  <si>
    <t>4.3.</t>
  </si>
  <si>
    <t>Обслуживание компрессорного оборудования и электродвигателей. Систем подачи сжатого воздуха.</t>
  </si>
  <si>
    <t>Обслуживание оборудования системы зажигания, и горения. Обслуживание камеры сгорания, пламягасителей.</t>
  </si>
  <si>
    <t>Оптимизации работы оборудования ГСС на основе полученных результатов измерений</t>
  </si>
  <si>
    <t>Измерение содержания компонентов свалочного газа (СН4, СО2, О2)</t>
  </si>
  <si>
    <t>2.2.</t>
  </si>
  <si>
    <t>2.8.</t>
  </si>
  <si>
    <t>Измерение содержания компонентов свалочного газа (Н2S) каждой газосборной скважины</t>
  </si>
  <si>
    <t>1.6.</t>
  </si>
  <si>
    <t>Измерение содержания компонентов свалочного газа  (Н2S) каждой скважины</t>
  </si>
  <si>
    <t>Обслуживание сборников конденсата</t>
  </si>
  <si>
    <t>Контроль и анализ параметров работы оборудования.    
Отслеживание тенденции изменений параметров нормальной работы оборудования.
Настройка и оптимизация параметров для оптимальной работы Системы.
Своевременное устранение выявленных нарушений технологического режима в процессе эксплуатации оборудования. Проверка систем защит.</t>
  </si>
  <si>
    <t>№ п/п</t>
  </si>
  <si>
    <t>Наименование услуг</t>
  </si>
  <si>
    <t>Обслуживание системы газоанализа свалочного газа, системы мониторинга воздуха в помещении (материал заказчика)</t>
  </si>
  <si>
    <t>4.4.</t>
  </si>
  <si>
    <t>1.1.</t>
  </si>
  <si>
    <t>Газокомпрессорная станция (ГКС) (1 шт)</t>
  </si>
  <si>
    <t>Высокотемпературная факельная установка (ВФУ) (1 шт)</t>
  </si>
  <si>
    <t>Газосборная станция (ГСС) (5 шт)</t>
  </si>
  <si>
    <t xml:space="preserve">Контроль состояния газосборных скважин.  Оптимизация работы газовых скважин на основе полученных результатов измерений (регулирование дебета скважин, проверка соосности оголовка скважины), в случае необходимости - корректировка его положения. Проверка состояния внутренних поверхностей оголовков скважин (при необходимости). </t>
  </si>
  <si>
    <t>ТО-1</t>
  </si>
  <si>
    <t>ТО-2</t>
  </si>
  <si>
    <t>ТО-3</t>
  </si>
  <si>
    <t>ТО-4</t>
  </si>
  <si>
    <t>ТО-5</t>
  </si>
  <si>
    <t>ТО-6</t>
  </si>
  <si>
    <t>ТО-7</t>
  </si>
  <si>
    <t>ТО-8</t>
  </si>
  <si>
    <t>ТО-9</t>
  </si>
  <si>
    <t>ТО-10</t>
  </si>
  <si>
    <t>ТО-11</t>
  </si>
  <si>
    <t>ТО-12</t>
  </si>
  <si>
    <t>ТО-13</t>
  </si>
  <si>
    <t>ТО-14</t>
  </si>
  <si>
    <t>ТО-15</t>
  </si>
  <si>
    <t>ТО-16</t>
  </si>
  <si>
    <t>Общая стоимость за ТО1 - ТО5</t>
  </si>
  <si>
    <t>Общая стоимость за ТО6 - ТО16</t>
  </si>
  <si>
    <t>Периодичность ТО1-ТО5</t>
  </si>
  <si>
    <t>Периодичность ТО6-ТО16</t>
  </si>
  <si>
    <t>Газоотводящие скважины  (56 шт)</t>
  </si>
  <si>
    <t>Обслуживание системы осушки газа</t>
  </si>
  <si>
    <t>Обслуживание газовых фильтров, в т.ч. Замена фильтровального материала при необходимости но не более 4-х раз за 12 мес (материал заказчика)</t>
  </si>
  <si>
    <t>Биоскруббер (1шт)</t>
  </si>
  <si>
    <t>Обслуживание технического помещения</t>
  </si>
  <si>
    <t>Обслуживание насосного, компрессорного оборудования</t>
  </si>
  <si>
    <t>Обслуживание системы управления</t>
  </si>
  <si>
    <t>Обслуживание резервуаров накопителей</t>
  </si>
  <si>
    <t>Обслуживание газоанализатора</t>
  </si>
  <si>
    <t>Обслуживание вентиляционного оборудования</t>
  </si>
  <si>
    <t>Активированный уголь (замена 4 раза в год) для газовых фильтров</t>
  </si>
  <si>
    <t>Комплект запасных частей для системы сбора и термического обезвреживания</t>
  </si>
  <si>
    <t>для системы сбора</t>
  </si>
  <si>
    <t>для ГСС</t>
  </si>
  <si>
    <t>для ГКС и ВФУ</t>
  </si>
  <si>
    <t>для биоскруббера</t>
  </si>
  <si>
    <t>кг</t>
  </si>
  <si>
    <t>Стоимость за ед. руб. за ТО1 - ТО5</t>
  </si>
  <si>
    <t>Стоимость за ед. руб. за ТО6 - ТО16</t>
  </si>
  <si>
    <t>ИТОГО за ТО1-ТО5</t>
  </si>
  <si>
    <t>ИТОГО за ТО6-ТО16</t>
  </si>
  <si>
    <t>ИТОГО за ТО1-ТО16 16 мес</t>
  </si>
  <si>
    <t>5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</si>
  <si>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</si>
  <si>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</si>
  <si>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</si>
  <si>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</si>
  <si>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</si>
  <si>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</si>
  <si>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</si>
  <si>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</si>
  <si>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</si>
  <si>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</si>
  <si>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7.1</t>
  </si>
  <si>
    <t>7.2</t>
  </si>
  <si>
    <t>7.3</t>
  </si>
  <si>
    <t>7.4</t>
  </si>
  <si>
    <t>ИТОГО за 16 мес (ТО1-ТО16)</t>
  </si>
  <si>
    <t>в т.ч. ИТОГО за 5 мес (ТО1-ТО5)</t>
  </si>
  <si>
    <t>в т.ч. ИТОГО за 11 мес (ТО6-ТО16)</t>
  </si>
  <si>
    <t>в т.ч. Обслуживание фильтров, сист осушки и скруббера + акт уголь</t>
  </si>
  <si>
    <t>7.5</t>
  </si>
  <si>
    <t>расходный материал (Краска, оптирочный материал, кисточки, щетки, растворители, очистительные жидкости, смазочные материалы)</t>
  </si>
  <si>
    <t>Стоимость  обслуживания с материалами помесячно</t>
  </si>
  <si>
    <t>8</t>
  </si>
  <si>
    <t>Узел управления</t>
  </si>
  <si>
    <t>8.1</t>
  </si>
  <si>
    <t>8.2</t>
  </si>
  <si>
    <t>3.11.</t>
  </si>
  <si>
    <t>3.13</t>
  </si>
  <si>
    <t xml:space="preserve"> </t>
  </si>
  <si>
    <t>3.12</t>
  </si>
  <si>
    <t xml:space="preserve">Приложение к заявке
№ ______________от «___» _____2023г. 
</t>
  </si>
  <si>
    <t>Калькуляция стоимости услуг по техническому обслуживанию Системы сбора и отвода биогаза с дальнейшим термическим обезвреживанием на 1 (1) и 4 (3) картах полигона ТКО для городов Н. Новгорода, Дзержинска, Володарского района   Нижегородской области – полигон «МАГ-1»
сроком на 16 месяцев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</si>
</sst>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\ _₽"/>
    <numFmt numFmtId="165" formatCode="#,##0\ _₽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"/>
      <family val="1"/>
    </font>
    <font>
      <b/>
      <sz val="11"/>
      <color theme="1"/>
      <name val="Times"/>
      <family val="1"/>
    </font>
    <font>
      <i/>
      <sz val="11"/>
      <color theme="1"/>
      <name val="Times"/>
      <family val="1"/>
    </font>
    <font>
      <sz val="11"/>
      <color rgb="FF000000"/>
      <name val="Times"/>
      <family val="1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6" borderId="0" xfId="0" applyFill="1"/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164" fontId="2" fillId="6" borderId="9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17" fontId="2" fillId="8" borderId="6" xfId="0" applyNumberFormat="1" applyFont="1" applyFill="1" applyBorder="1" applyAlignment="1">
      <alignment horizontal="center" vertical="center" wrapText="1"/>
    </xf>
    <xf numFmtId="17" fontId="3" fillId="3" borderId="6" xfId="0" applyNumberFormat="1" applyFont="1" applyFill="1" applyBorder="1" applyAlignment="1">
      <alignment horizontal="center" vertical="center" wrapText="1"/>
    </xf>
    <xf numFmtId="17" fontId="2" fillId="10" borderId="6" xfId="0" applyNumberFormat="1" applyFont="1" applyFill="1" applyBorder="1" applyAlignment="1">
      <alignment horizontal="center" vertical="center" wrapText="1"/>
    </xf>
    <xf numFmtId="17" fontId="3" fillId="10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164" fontId="2" fillId="10" borderId="9" xfId="0" applyNumberFormat="1" applyFont="1" applyFill="1" applyBorder="1" applyAlignment="1">
      <alignment horizontal="center" vertical="center" wrapText="1"/>
    </xf>
    <xf numFmtId="43" fontId="2" fillId="6" borderId="10" xfId="0" applyNumberFormat="1" applyFont="1" applyFill="1" applyBorder="1" applyAlignment="1">
      <alignment horizontal="right" vertical="center" wrapText="1"/>
    </xf>
    <xf numFmtId="164" fontId="2" fillId="4" borderId="0" xfId="0" applyNumberFormat="1" applyFont="1" applyFill="1" applyAlignment="1">
      <alignment horizontal="center" vertical="center" wrapText="1"/>
    </xf>
    <xf numFmtId="16" fontId="2" fillId="3" borderId="1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5" fontId="2" fillId="10" borderId="1" xfId="0" applyNumberFormat="1" applyFont="1" applyFill="1" applyBorder="1" applyAlignment="1">
      <alignment horizontal="center" vertical="center" wrapText="1"/>
    </xf>
    <xf numFmtId="164" fontId="2" fillId="8" borderId="1" xfId="0" applyNumberFormat="1" applyFont="1" applyFill="1" applyBorder="1" applyAlignment="1">
      <alignment horizontal="center" vertical="center" wrapText="1"/>
    </xf>
    <xf numFmtId="164" fontId="2" fillId="1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43" fontId="2" fillId="3" borderId="12" xfId="0" applyNumberFormat="1" applyFont="1" applyFill="1" applyBorder="1" applyAlignment="1">
      <alignment horizontal="right" vertical="center" wrapText="1"/>
    </xf>
    <xf numFmtId="164" fontId="2" fillId="8" borderId="5" xfId="0" applyNumberFormat="1" applyFont="1" applyFill="1" applyBorder="1" applyAlignment="1">
      <alignment horizontal="center" vertical="center" wrapText="1"/>
    </xf>
    <xf numFmtId="16" fontId="2" fillId="3" borderId="13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165" fontId="2" fillId="10" borderId="14" xfId="0" applyNumberFormat="1" applyFont="1" applyFill="1" applyBorder="1" applyAlignment="1">
      <alignment horizontal="center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164" fontId="2" fillId="10" borderId="14" xfId="0" applyNumberFormat="1" applyFont="1" applyFill="1" applyBorder="1" applyAlignment="1">
      <alignment horizontal="center" vertical="center" wrapText="1"/>
    </xf>
    <xf numFmtId="164" fontId="2" fillId="3" borderId="14" xfId="0" applyNumberFormat="1" applyFont="1" applyFill="1" applyBorder="1" applyAlignment="1">
      <alignment horizontal="center" vertical="center" wrapText="1"/>
    </xf>
    <xf numFmtId="43" fontId="2" fillId="3" borderId="15" xfId="0" applyNumberFormat="1" applyFont="1" applyFill="1" applyBorder="1" applyAlignment="1">
      <alignment horizontal="right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164" fontId="2" fillId="10" borderId="5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3" fontId="2" fillId="2" borderId="10" xfId="0" applyNumberFormat="1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center" vertical="center" wrapText="1"/>
    </xf>
    <xf numFmtId="164" fontId="2" fillId="6" borderId="7" xfId="0" applyNumberFormat="1" applyFont="1" applyFill="1" applyBorder="1" applyAlignment="1">
      <alignment horizontal="center" vertical="center" wrapText="1"/>
    </xf>
    <xf numFmtId="39" fontId="2" fillId="10" borderId="1" xfId="0" applyNumberFormat="1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39" fontId="2" fillId="10" borderId="14" xfId="0" applyNumberFormat="1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5" fontId="2" fillId="6" borderId="9" xfId="0" applyNumberFormat="1" applyFont="1" applyFill="1" applyBorder="1" applyAlignment="1">
      <alignment horizontal="center" vertical="center" wrapText="1"/>
    </xf>
    <xf numFmtId="39" fontId="2" fillId="6" borderId="9" xfId="0" applyNumberFormat="1" applyFont="1" applyFill="1" applyBorder="1" applyAlignment="1">
      <alignment horizontal="center" vertical="center" wrapText="1"/>
    </xf>
    <xf numFmtId="164" fontId="3" fillId="6" borderId="9" xfId="0" applyNumberFormat="1" applyFont="1" applyFill="1" applyBorder="1" applyAlignment="1">
      <alignment horizontal="center" vertical="center" wrapText="1"/>
    </xf>
    <xf numFmtId="37" fontId="2" fillId="10" borderId="1" xfId="0" applyNumberFormat="1" applyFont="1" applyFill="1" applyBorder="1" applyAlignment="1">
      <alignment horizontal="center" vertical="center" wrapText="1"/>
    </xf>
    <xf numFmtId="164" fontId="2" fillId="8" borderId="4" xfId="0" applyNumberFormat="1" applyFont="1" applyFill="1" applyBorder="1" applyAlignment="1">
      <alignment horizontal="center" vertical="center" wrapText="1"/>
    </xf>
    <xf numFmtId="37" fontId="2" fillId="10" borderId="14" xfId="0" applyNumberFormat="1" applyFont="1" applyFill="1" applyBorder="1" applyAlignment="1">
      <alignment horizontal="center" vertical="center" wrapText="1"/>
    </xf>
    <xf numFmtId="0" fontId="2" fillId="6" borderId="17" xfId="0" applyFont="1" applyFill="1" applyBorder="1" applyAlignment="1">
      <alignment horizontal="left" vertical="center" wrapText="1"/>
    </xf>
    <xf numFmtId="0" fontId="2" fillId="6" borderId="17" xfId="0" applyFont="1" applyFill="1" applyBorder="1" applyAlignment="1">
      <alignment horizontal="center" vertical="center" wrapText="1"/>
    </xf>
    <xf numFmtId="4" fontId="2" fillId="6" borderId="17" xfId="0" applyNumberFormat="1" applyFont="1" applyFill="1" applyBorder="1" applyAlignment="1">
      <alignment horizontal="center" vertical="center" wrapText="1"/>
    </xf>
    <xf numFmtId="165" fontId="2" fillId="6" borderId="17" xfId="0" applyNumberFormat="1" applyFont="1" applyFill="1" applyBorder="1" applyAlignment="1">
      <alignment horizontal="center" vertical="center" wrapText="1"/>
    </xf>
    <xf numFmtId="164" fontId="2" fillId="6" borderId="17" xfId="0" applyNumberFormat="1" applyFont="1" applyFill="1" applyBorder="1" applyAlignment="1">
      <alignment horizontal="center" vertical="center" wrapText="1"/>
    </xf>
    <xf numFmtId="39" fontId="2" fillId="6" borderId="17" xfId="0" applyNumberFormat="1" applyFont="1" applyFill="1" applyBorder="1" applyAlignment="1">
      <alignment horizontal="center" vertical="center" wrapText="1"/>
    </xf>
    <xf numFmtId="164" fontId="2" fillId="6" borderId="18" xfId="0" applyNumberFormat="1" applyFont="1" applyFill="1" applyBorder="1" applyAlignment="1">
      <alignment horizontal="center" vertical="center" wrapText="1"/>
    </xf>
    <xf numFmtId="164" fontId="2" fillId="3" borderId="17" xfId="0" applyNumberFormat="1" applyFont="1" applyFill="1" applyBorder="1" applyAlignment="1">
      <alignment horizontal="center" vertical="center" wrapText="1"/>
    </xf>
    <xf numFmtId="164" fontId="2" fillId="6" borderId="19" xfId="0" applyNumberFormat="1" applyFont="1" applyFill="1" applyBorder="1" applyAlignment="1">
      <alignment horizontal="center" vertical="center" wrapText="1"/>
    </xf>
    <xf numFmtId="164" fontId="2" fillId="10" borderId="19" xfId="0" applyNumberFormat="1" applyFont="1" applyFill="1" applyBorder="1" applyAlignment="1">
      <alignment horizontal="center" vertical="center" wrapText="1"/>
    </xf>
    <xf numFmtId="43" fontId="2" fillId="2" borderId="20" xfId="0" applyNumberFormat="1" applyFont="1" applyFill="1" applyBorder="1" applyAlignment="1">
      <alignment horizontal="right" vertical="center" wrapText="1"/>
    </xf>
    <xf numFmtId="164" fontId="2" fillId="3" borderId="15" xfId="0" applyNumberFormat="1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39" fontId="2" fillId="3" borderId="0" xfId="0" applyNumberFormat="1" applyFont="1" applyFill="1" applyBorder="1" applyAlignment="1">
      <alignment horizontal="center" vertical="center" wrapText="1"/>
    </xf>
    <xf numFmtId="43" fontId="2" fillId="3" borderId="0" xfId="0" applyNumberFormat="1" applyFont="1" applyFill="1" applyBorder="1" applyAlignment="1">
      <alignment horizontal="right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4" fontId="4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/>
    <xf numFmtId="164" fontId="2" fillId="0" borderId="0" xfId="0" applyNumberFormat="1" applyFont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4" fontId="2" fillId="1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9" borderId="1" xfId="0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4" xfId="0" applyFont="1" applyFill="1" applyBorder="1" applyAlignment="1">
      <alignment horizontal="justify" vertical="center" wrapText="1"/>
    </xf>
    <xf numFmtId="0" fontId="5" fillId="9" borderId="14" xfId="0" applyFont="1" applyFill="1" applyBorder="1" applyAlignment="1">
      <alignment horizontal="center" vertical="center" wrapText="1"/>
    </xf>
    <xf numFmtId="4" fontId="5" fillId="10" borderId="14" xfId="0" applyNumberFormat="1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justify" vertical="center" wrapText="1"/>
    </xf>
    <xf numFmtId="49" fontId="5" fillId="9" borderId="11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6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49" fontId="5" fillId="9" borderId="23" xfId="0" applyNumberFormat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37" fontId="2" fillId="10" borderId="6" xfId="0" applyNumberFormat="1" applyFont="1" applyFill="1" applyBorder="1" applyAlignment="1">
      <alignment horizontal="center" vertical="center" wrapText="1"/>
    </xf>
    <xf numFmtId="164" fontId="2" fillId="8" borderId="6" xfId="0" applyNumberFormat="1" applyFont="1" applyFill="1" applyBorder="1" applyAlignment="1">
      <alignment horizontal="center" vertical="center" wrapText="1"/>
    </xf>
    <xf numFmtId="164" fontId="2" fillId="10" borderId="6" xfId="0" applyNumberFormat="1" applyFont="1" applyFill="1" applyBorder="1" applyAlignment="1">
      <alignment horizontal="center" vertical="center" wrapText="1"/>
    </xf>
    <xf numFmtId="39" fontId="2" fillId="8" borderId="25" xfId="0" applyNumberFormat="1" applyFont="1" applyFill="1" applyBorder="1" applyAlignment="1">
      <alignment horizontal="center" vertical="center"/>
    </xf>
    <xf numFmtId="39" fontId="2" fillId="10" borderId="25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 wrapText="1"/>
    </xf>
    <xf numFmtId="164" fontId="2" fillId="10" borderId="25" xfId="0" applyNumberFormat="1" applyFont="1" applyFill="1" applyBorder="1" applyAlignment="1">
      <alignment horizontal="center" vertical="center"/>
    </xf>
    <xf numFmtId="164" fontId="2" fillId="3" borderId="26" xfId="0" applyNumberFormat="1" applyFont="1" applyFill="1" applyBorder="1" applyAlignment="1">
      <alignment vertical="center"/>
    </xf>
    <xf numFmtId="0" fontId="2" fillId="3" borderId="22" xfId="0" applyFont="1" applyFill="1" applyBorder="1" applyAlignment="1">
      <alignment horizontal="center" vertical="center" wrapText="1"/>
    </xf>
    <xf numFmtId="39" fontId="2" fillId="8" borderId="1" xfId="0" applyNumberFormat="1" applyFont="1" applyFill="1" applyBorder="1" applyAlignment="1">
      <alignment horizontal="center" vertical="center"/>
    </xf>
    <xf numFmtId="39" fontId="2" fillId="10" borderId="1" xfId="0" applyNumberFormat="1" applyFont="1" applyFill="1" applyBorder="1" applyAlignment="1">
      <alignment horizontal="center" vertical="center"/>
    </xf>
    <xf numFmtId="164" fontId="2" fillId="1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7" fontId="2" fillId="2" borderId="9" xfId="0" applyNumberFormat="1" applyFont="1" applyFill="1" applyBorder="1" applyAlignment="1">
      <alignment horizontal="center" vertical="center" wrapText="1"/>
    </xf>
    <xf numFmtId="39" fontId="2" fillId="2" borderId="9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vertical="center"/>
    </xf>
    <xf numFmtId="49" fontId="5" fillId="3" borderId="11" xfId="0" applyNumberFormat="1" applyFont="1" applyFill="1" applyBorder="1" applyAlignment="1">
      <alignment horizontal="center" vertical="center" wrapText="1"/>
    </xf>
    <xf numFmtId="164" fontId="2" fillId="3" borderId="12" xfId="0" applyNumberFormat="1" applyFont="1" applyFill="1" applyBorder="1" applyAlignment="1">
      <alignment vertical="center"/>
    </xf>
    <xf numFmtId="49" fontId="5" fillId="3" borderId="13" xfId="0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164" fontId="2" fillId="10" borderId="14" xfId="0" applyNumberFormat="1" applyFont="1" applyFill="1" applyBorder="1" applyAlignment="1">
      <alignment horizontal="center" vertical="center"/>
    </xf>
    <xf numFmtId="39" fontId="2" fillId="8" borderId="14" xfId="0" applyNumberFormat="1" applyFont="1" applyFill="1" applyBorder="1" applyAlignment="1">
      <alignment horizontal="center" vertical="center"/>
    </xf>
    <xf numFmtId="39" fontId="2" fillId="10" borderId="14" xfId="0" applyNumberFormat="1" applyFont="1" applyFill="1" applyBorder="1" applyAlignment="1">
      <alignment horizontal="center" vertical="center"/>
    </xf>
    <xf numFmtId="164" fontId="2" fillId="10" borderId="6" xfId="0" applyNumberFormat="1" applyFont="1" applyFill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tabSelected="1" zoomScale="80" zoomScaleNormal="80" workbookViewId="0">
      <selection activeCell="A3" sqref="A3"/>
    </sheetView>
  </sheetViews>
  <sheetFormatPr defaultRowHeight="15" x14ac:dyDescent="0.25"/>
  <cols>
    <col min="2" max="2" width="53.42578125" customWidth="1"/>
    <col min="3" max="3" width="11.140625" customWidth="1"/>
    <col min="4" max="4" width="12.7109375" customWidth="1"/>
    <col min="5" max="5" width="14.85546875" customWidth="1"/>
    <col min="6" max="6" width="15.7109375" customWidth="1"/>
    <col min="7" max="7" width="22.140625" bestFit="1" customWidth="1"/>
    <col min="8" max="10" width="20.85546875" customWidth="1"/>
    <col min="11" max="11" width="14.42578125" customWidth="1"/>
    <col min="12" max="12" width="13.42578125" customWidth="1"/>
    <col min="13" max="13" width="14.140625" customWidth="1"/>
    <col min="14" max="14" width="13.140625" customWidth="1"/>
    <col min="15" max="15" width="14.140625" style="5" customWidth="1"/>
    <col min="16" max="16" width="18.42578125" style="5" customWidth="1"/>
    <col min="17" max="17" width="13.85546875" style="5" bestFit="1" customWidth="1"/>
    <col min="18" max="18" width="12.7109375" style="5" customWidth="1"/>
    <col min="19" max="20" width="13.85546875" style="5" bestFit="1" customWidth="1"/>
    <col min="21" max="21" width="12.42578125" style="5" bestFit="1" customWidth="1"/>
    <col min="22" max="22" width="12.140625" style="5" customWidth="1"/>
    <col min="23" max="23" width="13.85546875" style="5" bestFit="1" customWidth="1"/>
    <col min="24" max="25" width="12.140625" style="5" customWidth="1"/>
    <col min="26" max="26" width="14.7109375" style="5" customWidth="1"/>
    <col min="27" max="27" width="12.140625" style="5" customWidth="1"/>
    <col min="28" max="29" width="18.42578125" style="5" customWidth="1"/>
    <col min="30" max="30" width="16.7109375" customWidth="1"/>
  </cols>
  <sheetData>
    <row r="1" spans="1:30" ht="14.25" customHeight="1" x14ac:dyDescent="0.25">
      <c r="C1" s="2"/>
      <c r="D1" s="2"/>
      <c r="E1" s="2"/>
      <c r="F1" s="4"/>
      <c r="G1" s="2"/>
      <c r="H1" s="4"/>
      <c r="I1" s="2"/>
      <c r="J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30" ht="57" customHeight="1" x14ac:dyDescent="0.25">
      <c r="A2" s="145" t="s">
        <v>138</v>
      </c>
      <c r="B2" s="145"/>
      <c r="C2" s="145"/>
      <c r="D2" s="145"/>
      <c r="E2" s="145"/>
      <c r="F2" s="145"/>
      <c r="G2" s="145"/>
      <c r="H2" s="145"/>
      <c r="I2" s="145"/>
      <c r="J2" s="142" t="s">
        <v>137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</row>
    <row r="3" spans="1:30" x14ac:dyDescent="0.25">
      <c r="A3" s="1"/>
      <c r="B3" s="1"/>
      <c r="C3" s="1"/>
      <c r="D3" s="1"/>
      <c r="E3" s="1"/>
      <c r="F3" s="1"/>
      <c r="G3" s="1"/>
      <c r="H3" s="1"/>
      <c r="I3" s="7"/>
      <c r="J3" s="7"/>
      <c r="K3" s="1" t="s">
        <v>65</v>
      </c>
      <c r="L3" s="1" t="s">
        <v>66</v>
      </c>
      <c r="M3" s="1" t="s">
        <v>67</v>
      </c>
      <c r="N3" s="1" t="s">
        <v>68</v>
      </c>
      <c r="O3" s="1" t="s">
        <v>69</v>
      </c>
      <c r="P3" s="1"/>
      <c r="Q3" s="1" t="s">
        <v>70</v>
      </c>
      <c r="R3" s="1" t="s">
        <v>71</v>
      </c>
      <c r="S3" s="1" t="s">
        <v>72</v>
      </c>
      <c r="T3" s="1" t="s">
        <v>73</v>
      </c>
      <c r="U3" s="1" t="s">
        <v>74</v>
      </c>
      <c r="V3" s="1" t="s">
        <v>75</v>
      </c>
      <c r="W3" s="1" t="s">
        <v>76</v>
      </c>
      <c r="X3" s="1" t="s">
        <v>77</v>
      </c>
      <c r="Y3" s="1" t="s">
        <v>78</v>
      </c>
      <c r="Z3" s="1" t="s">
        <v>79</v>
      </c>
      <c r="AA3" s="1" t="s">
        <v>80</v>
      </c>
      <c r="AB3" s="1"/>
      <c r="AC3" s="1"/>
    </row>
    <row r="4" spans="1:30" ht="74.25" customHeight="1" thickBot="1" x14ac:dyDescent="0.3">
      <c r="A4" s="9" t="s">
        <v>56</v>
      </c>
      <c r="B4" s="9" t="s">
        <v>57</v>
      </c>
      <c r="C4" s="9" t="s">
        <v>1</v>
      </c>
      <c r="D4" s="9" t="s">
        <v>2</v>
      </c>
      <c r="E4" s="10" t="s">
        <v>83</v>
      </c>
      <c r="F4" s="11" t="s">
        <v>84</v>
      </c>
      <c r="G4" s="10" t="s">
        <v>102</v>
      </c>
      <c r="H4" s="11" t="s">
        <v>103</v>
      </c>
      <c r="I4" s="10" t="s">
        <v>81</v>
      </c>
      <c r="J4" s="11" t="s">
        <v>82</v>
      </c>
      <c r="K4" s="12">
        <v>45170</v>
      </c>
      <c r="L4" s="12">
        <v>45200</v>
      </c>
      <c r="M4" s="12">
        <v>45231</v>
      </c>
      <c r="N4" s="12">
        <v>45261</v>
      </c>
      <c r="O4" s="12">
        <v>45292</v>
      </c>
      <c r="P4" s="13" t="s">
        <v>104</v>
      </c>
      <c r="Q4" s="14">
        <v>45323</v>
      </c>
      <c r="R4" s="14">
        <v>45352</v>
      </c>
      <c r="S4" s="14">
        <v>45383</v>
      </c>
      <c r="T4" s="14">
        <v>45413</v>
      </c>
      <c r="U4" s="14">
        <v>45444</v>
      </c>
      <c r="V4" s="14">
        <v>45474</v>
      </c>
      <c r="W4" s="14">
        <v>45505</v>
      </c>
      <c r="X4" s="14">
        <v>45536</v>
      </c>
      <c r="Y4" s="14">
        <v>45566</v>
      </c>
      <c r="Z4" s="14">
        <v>45597</v>
      </c>
      <c r="AA4" s="14">
        <v>45627</v>
      </c>
      <c r="AB4" s="15" t="s">
        <v>105</v>
      </c>
      <c r="AC4" s="16" t="s">
        <v>106</v>
      </c>
      <c r="AD4" s="17"/>
    </row>
    <row r="5" spans="1:30" x14ac:dyDescent="0.25">
      <c r="A5" s="18">
        <v>1</v>
      </c>
      <c r="B5" s="19" t="s">
        <v>85</v>
      </c>
      <c r="C5" s="20"/>
      <c r="D5" s="20"/>
      <c r="E5" s="20"/>
      <c r="F5" s="20"/>
      <c r="G5" s="21"/>
      <c r="H5" s="21"/>
      <c r="I5" s="21">
        <f t="shared" ref="I5:V5" si="0">SUM(I6:I11)</f>
        <v>0</v>
      </c>
      <c r="J5" s="22">
        <f t="shared" si="0"/>
        <v>0</v>
      </c>
      <c r="K5" s="21">
        <f t="shared" si="0"/>
        <v>0</v>
      </c>
      <c r="L5" s="21">
        <f t="shared" si="0"/>
        <v>0</v>
      </c>
      <c r="M5" s="21">
        <f t="shared" si="0"/>
        <v>0</v>
      </c>
      <c r="N5" s="21">
        <f t="shared" si="0"/>
        <v>0</v>
      </c>
      <c r="O5" s="21">
        <f t="shared" si="0"/>
        <v>0</v>
      </c>
      <c r="P5" s="23">
        <f t="shared" si="0"/>
        <v>0</v>
      </c>
      <c r="Q5" s="8">
        <f t="shared" si="0"/>
        <v>0</v>
      </c>
      <c r="R5" s="8">
        <f t="shared" si="0"/>
        <v>0</v>
      </c>
      <c r="S5" s="8">
        <f t="shared" si="0"/>
        <v>0</v>
      </c>
      <c r="T5" s="8">
        <f t="shared" si="0"/>
        <v>0</v>
      </c>
      <c r="U5" s="8">
        <f t="shared" si="0"/>
        <v>0</v>
      </c>
      <c r="V5" s="8">
        <f t="shared" si="0"/>
        <v>0</v>
      </c>
      <c r="W5" s="8">
        <f t="shared" ref="W5:AA5" si="1">SUM(W6:W11)</f>
        <v>0</v>
      </c>
      <c r="X5" s="8">
        <f t="shared" si="1"/>
        <v>0</v>
      </c>
      <c r="Y5" s="8">
        <f t="shared" si="1"/>
        <v>0</v>
      </c>
      <c r="Z5" s="8">
        <f t="shared" si="1"/>
        <v>0</v>
      </c>
      <c r="AA5" s="8">
        <f t="shared" si="1"/>
        <v>0</v>
      </c>
      <c r="AB5" s="24">
        <f>SUM(AB6:AB11)</f>
        <v>0</v>
      </c>
      <c r="AC5" s="25">
        <f>SUM(AC6:AC11)</f>
        <v>0</v>
      </c>
      <c r="AD5" s="26"/>
    </row>
    <row r="6" spans="1:30" ht="30" x14ac:dyDescent="0.25">
      <c r="A6" s="27" t="s">
        <v>60</v>
      </c>
      <c r="B6" s="28" t="s">
        <v>48</v>
      </c>
      <c r="C6" s="29" t="s">
        <v>3</v>
      </c>
      <c r="D6" s="29">
        <f>SUM(56*3)</f>
        <v>168</v>
      </c>
      <c r="E6" s="30">
        <v>5</v>
      </c>
      <c r="F6" s="31">
        <v>11</v>
      </c>
      <c r="G6" s="32"/>
      <c r="H6" s="33"/>
      <c r="I6" s="32">
        <f>SUM(D6*E6*G6)</f>
        <v>0</v>
      </c>
      <c r="J6" s="33">
        <f>SUM(D6*F6*H6)</f>
        <v>0</v>
      </c>
      <c r="K6" s="32">
        <f>SUM(D6*G6)</f>
        <v>0</v>
      </c>
      <c r="L6" s="32">
        <f>SUM(D6*G6)</f>
        <v>0</v>
      </c>
      <c r="M6" s="32">
        <f>SUM(D6*G6)</f>
        <v>0</v>
      </c>
      <c r="N6" s="32">
        <f>SUM(D6*G6)</f>
        <v>0</v>
      </c>
      <c r="O6" s="32">
        <f>SUM(D6*G6)</f>
        <v>0</v>
      </c>
      <c r="P6" s="34">
        <f t="shared" ref="P6:P11" si="2">SUM(K6:O6)</f>
        <v>0</v>
      </c>
      <c r="Q6" s="33">
        <f>SUM(D6*H6)</f>
        <v>0</v>
      </c>
      <c r="R6" s="33">
        <f>SUM(D6*H6)</f>
        <v>0</v>
      </c>
      <c r="S6" s="33">
        <f>SUM(D6*H6)</f>
        <v>0</v>
      </c>
      <c r="T6" s="33">
        <f>SUM(D6*H6)</f>
        <v>0</v>
      </c>
      <c r="U6" s="33">
        <f>SUM(D6*H6)</f>
        <v>0</v>
      </c>
      <c r="V6" s="33">
        <f>SUM(D6*H6)</f>
        <v>0</v>
      </c>
      <c r="W6" s="33">
        <f>SUM(D6*H6)</f>
        <v>0</v>
      </c>
      <c r="X6" s="33">
        <f>SUM(D6*H6)</f>
        <v>0</v>
      </c>
      <c r="Y6" s="33">
        <f>SUM(D6*H6)</f>
        <v>0</v>
      </c>
      <c r="Z6" s="33">
        <f>SUM(D6*H6)</f>
        <v>0</v>
      </c>
      <c r="AA6" s="33">
        <f>SUM(D6*H6)</f>
        <v>0</v>
      </c>
      <c r="AB6" s="33">
        <f t="shared" ref="AB6:AB11" si="3">SUM(Q6:AA6)</f>
        <v>0</v>
      </c>
      <c r="AC6" s="35">
        <f t="shared" ref="AC6:AC11" si="4">SUM(P6+AB6)</f>
        <v>0</v>
      </c>
      <c r="AD6" s="26"/>
    </row>
    <row r="7" spans="1:30" ht="30" x14ac:dyDescent="0.25">
      <c r="A7" s="27" t="s">
        <v>0</v>
      </c>
      <c r="B7" s="28" t="s">
        <v>53</v>
      </c>
      <c r="C7" s="29" t="s">
        <v>3</v>
      </c>
      <c r="D7" s="29">
        <f>SUM(56*1)</f>
        <v>56</v>
      </c>
      <c r="E7" s="30">
        <v>1</v>
      </c>
      <c r="F7" s="31">
        <v>1</v>
      </c>
      <c r="G7" s="32"/>
      <c r="H7" s="33"/>
      <c r="I7" s="32">
        <f>SUM(D7*E7*G7)</f>
        <v>0</v>
      </c>
      <c r="J7" s="33">
        <f>SUM(D7*F7*H7)</f>
        <v>0</v>
      </c>
      <c r="K7" s="32">
        <v>0</v>
      </c>
      <c r="L7" s="32">
        <v>0</v>
      </c>
      <c r="M7" s="36">
        <v>0</v>
      </c>
      <c r="N7" s="32">
        <v>0</v>
      </c>
      <c r="O7" s="32">
        <f>SUM(D7*G7)</f>
        <v>0</v>
      </c>
      <c r="P7" s="34">
        <f t="shared" si="2"/>
        <v>0</v>
      </c>
      <c r="Q7" s="33">
        <v>0</v>
      </c>
      <c r="R7" s="33">
        <v>0</v>
      </c>
      <c r="S7" s="33">
        <v>0</v>
      </c>
      <c r="T7" s="33">
        <v>0</v>
      </c>
      <c r="U7" s="33">
        <v>0</v>
      </c>
      <c r="V7" s="33">
        <f>SUM(D7*H7)</f>
        <v>0</v>
      </c>
      <c r="W7" s="33">
        <v>0</v>
      </c>
      <c r="X7" s="33">
        <v>0</v>
      </c>
      <c r="Y7" s="33">
        <v>0</v>
      </c>
      <c r="Z7" s="33">
        <v>0</v>
      </c>
      <c r="AA7" s="33">
        <v>0</v>
      </c>
      <c r="AB7" s="33">
        <f t="shared" si="3"/>
        <v>0</v>
      </c>
      <c r="AC7" s="35">
        <f t="shared" si="4"/>
        <v>0</v>
      </c>
      <c r="AD7" s="26"/>
    </row>
    <row r="8" spans="1:30" x14ac:dyDescent="0.25">
      <c r="A8" s="27" t="s">
        <v>6</v>
      </c>
      <c r="B8" s="28" t="s">
        <v>4</v>
      </c>
      <c r="C8" s="29" t="s">
        <v>3</v>
      </c>
      <c r="D8" s="29">
        <f>SUM(1*56)</f>
        <v>56</v>
      </c>
      <c r="E8" s="30">
        <v>1</v>
      </c>
      <c r="F8" s="31">
        <v>4</v>
      </c>
      <c r="G8" s="32"/>
      <c r="H8" s="33"/>
      <c r="I8" s="32">
        <f>SUM(D8*E8*G8)</f>
        <v>0</v>
      </c>
      <c r="J8" s="33">
        <f t="shared" ref="J8:J11" si="5">SUM(D8*F8*H8)</f>
        <v>0</v>
      </c>
      <c r="K8" s="32">
        <v>0</v>
      </c>
      <c r="L8" s="32">
        <v>0</v>
      </c>
      <c r="M8" s="32">
        <f>SUM(D8*G8)</f>
        <v>0</v>
      </c>
      <c r="N8" s="32">
        <v>0</v>
      </c>
      <c r="O8" s="32">
        <v>0</v>
      </c>
      <c r="P8" s="34">
        <f t="shared" si="2"/>
        <v>0</v>
      </c>
      <c r="Q8" s="33">
        <f>SUM(D8*H8)</f>
        <v>0</v>
      </c>
      <c r="R8" s="33">
        <v>0</v>
      </c>
      <c r="S8" s="33">
        <v>0</v>
      </c>
      <c r="T8" s="33">
        <f>SUM(D8*H8)</f>
        <v>0</v>
      </c>
      <c r="U8" s="33">
        <v>0</v>
      </c>
      <c r="V8" s="33">
        <v>0</v>
      </c>
      <c r="W8" s="33">
        <f>SUM(D8*H8)</f>
        <v>0</v>
      </c>
      <c r="X8" s="33">
        <v>0</v>
      </c>
      <c r="Y8" s="33">
        <v>0</v>
      </c>
      <c r="Z8" s="33">
        <f>SUM(D8*H8)</f>
        <v>0</v>
      </c>
      <c r="AA8" s="33">
        <v>0</v>
      </c>
      <c r="AB8" s="33">
        <f t="shared" si="3"/>
        <v>0</v>
      </c>
      <c r="AC8" s="35">
        <f t="shared" si="4"/>
        <v>0</v>
      </c>
      <c r="AD8" s="26"/>
    </row>
    <row r="9" spans="1:30" x14ac:dyDescent="0.25">
      <c r="A9" s="27" t="s">
        <v>7</v>
      </c>
      <c r="B9" s="28" t="s">
        <v>5</v>
      </c>
      <c r="C9" s="29" t="s">
        <v>3</v>
      </c>
      <c r="D9" s="29">
        <f>SUM(1*56)</f>
        <v>56</v>
      </c>
      <c r="E9" s="30">
        <v>5</v>
      </c>
      <c r="F9" s="31">
        <v>11</v>
      </c>
      <c r="G9" s="32"/>
      <c r="H9" s="33"/>
      <c r="I9" s="32">
        <f t="shared" ref="I9:I11" si="6">SUM(D9*E9*G9)</f>
        <v>0</v>
      </c>
      <c r="J9" s="33">
        <f t="shared" si="5"/>
        <v>0</v>
      </c>
      <c r="K9" s="32">
        <f>SUM(D9*G9)</f>
        <v>0</v>
      </c>
      <c r="L9" s="32">
        <f>SUM(D9*G9)</f>
        <v>0</v>
      </c>
      <c r="M9" s="32">
        <f>SUM(D9*G9)</f>
        <v>0</v>
      </c>
      <c r="N9" s="32">
        <f>SUM(D9*G9)</f>
        <v>0</v>
      </c>
      <c r="O9" s="32">
        <f>SUM(D9*G9)</f>
        <v>0</v>
      </c>
      <c r="P9" s="34">
        <f t="shared" si="2"/>
        <v>0</v>
      </c>
      <c r="Q9" s="33">
        <f>SUM(D9*H9)</f>
        <v>0</v>
      </c>
      <c r="R9" s="33">
        <f>SUM(D9*H9)</f>
        <v>0</v>
      </c>
      <c r="S9" s="33">
        <f>SUM(D9*H9)</f>
        <v>0</v>
      </c>
      <c r="T9" s="33">
        <f>SUM(D9*H9)</f>
        <v>0</v>
      </c>
      <c r="U9" s="33">
        <f>SUM(D9*H9)</f>
        <v>0</v>
      </c>
      <c r="V9" s="33">
        <f>SUM(D9*H9)</f>
        <v>0</v>
      </c>
      <c r="W9" s="33">
        <f>SUM(D9*H9)</f>
        <v>0</v>
      </c>
      <c r="X9" s="33">
        <f>SUM(D9*H9)</f>
        <v>0</v>
      </c>
      <c r="Y9" s="33">
        <f>SUM(D9*H9)</f>
        <v>0</v>
      </c>
      <c r="Z9" s="33">
        <f>SUM(D9*H9)</f>
        <v>0</v>
      </c>
      <c r="AA9" s="33">
        <f>SUM(D9*H9)</f>
        <v>0</v>
      </c>
      <c r="AB9" s="33">
        <f t="shared" si="3"/>
        <v>0</v>
      </c>
      <c r="AC9" s="35">
        <f t="shared" si="4"/>
        <v>0</v>
      </c>
      <c r="AD9" s="26"/>
    </row>
    <row r="10" spans="1:30" ht="105" x14ac:dyDescent="0.25">
      <c r="A10" s="27" t="s">
        <v>8</v>
      </c>
      <c r="B10" s="28" t="s">
        <v>64</v>
      </c>
      <c r="C10" s="29" t="s">
        <v>3</v>
      </c>
      <c r="D10" s="29">
        <f>SUM(1*56)</f>
        <v>56</v>
      </c>
      <c r="E10" s="30">
        <v>5</v>
      </c>
      <c r="F10" s="31">
        <v>11</v>
      </c>
      <c r="G10" s="32"/>
      <c r="H10" s="33"/>
      <c r="I10" s="32">
        <f t="shared" si="6"/>
        <v>0</v>
      </c>
      <c r="J10" s="33">
        <f t="shared" si="5"/>
        <v>0</v>
      </c>
      <c r="K10" s="32">
        <f>SUM(D10*G10)</f>
        <v>0</v>
      </c>
      <c r="L10" s="32">
        <f>SUM(D10*G10)</f>
        <v>0</v>
      </c>
      <c r="M10" s="32">
        <f>SUM(D10*G10)</f>
        <v>0</v>
      </c>
      <c r="N10" s="32">
        <f>SUM(D10*G10)</f>
        <v>0</v>
      </c>
      <c r="O10" s="32">
        <f>SUM(D10*G10)</f>
        <v>0</v>
      </c>
      <c r="P10" s="34">
        <f t="shared" si="2"/>
        <v>0</v>
      </c>
      <c r="Q10" s="33">
        <f>SUM(D10*H10)</f>
        <v>0</v>
      </c>
      <c r="R10" s="33">
        <f>SUM(D10*H10)</f>
        <v>0</v>
      </c>
      <c r="S10" s="33">
        <f>SUM(D10*H10)</f>
        <v>0</v>
      </c>
      <c r="T10" s="33">
        <f>SUM(D10*H10)</f>
        <v>0</v>
      </c>
      <c r="U10" s="33">
        <f>SUM(D10*H10)</f>
        <v>0</v>
      </c>
      <c r="V10" s="33">
        <f>SUM(D10*H10)</f>
        <v>0</v>
      </c>
      <c r="W10" s="33">
        <f>SUM(D10*H10)</f>
        <v>0</v>
      </c>
      <c r="X10" s="33">
        <f>SUM(D10*H10)</f>
        <v>0</v>
      </c>
      <c r="Y10" s="33">
        <f>SUM(D10*H10)</f>
        <v>0</v>
      </c>
      <c r="Z10" s="33">
        <f>SUM(D10*H10)</f>
        <v>0</v>
      </c>
      <c r="AA10" s="33">
        <f>SUM(D10*H10)</f>
        <v>0</v>
      </c>
      <c r="AB10" s="33">
        <f t="shared" si="3"/>
        <v>0</v>
      </c>
      <c r="AC10" s="35">
        <f t="shared" si="4"/>
        <v>0</v>
      </c>
      <c r="AD10" s="26"/>
    </row>
    <row r="11" spans="1:30" ht="15.75" thickBot="1" x14ac:dyDescent="0.3">
      <c r="A11" s="37" t="s">
        <v>52</v>
      </c>
      <c r="B11" s="38" t="s">
        <v>54</v>
      </c>
      <c r="C11" s="39" t="s">
        <v>3</v>
      </c>
      <c r="D11" s="39">
        <v>6</v>
      </c>
      <c r="E11" s="40">
        <v>5</v>
      </c>
      <c r="F11" s="41">
        <v>11</v>
      </c>
      <c r="G11" s="42"/>
      <c r="H11" s="43"/>
      <c r="I11" s="42">
        <f t="shared" si="6"/>
        <v>0</v>
      </c>
      <c r="J11" s="43">
        <f t="shared" si="5"/>
        <v>0</v>
      </c>
      <c r="K11" s="42">
        <f>SUM(D11*G11)</f>
        <v>0</v>
      </c>
      <c r="L11" s="42">
        <f>SUM(D11*G11)</f>
        <v>0</v>
      </c>
      <c r="M11" s="42">
        <f>SUM(D11*G11)</f>
        <v>0</v>
      </c>
      <c r="N11" s="42">
        <f>SUM(D11*G11)</f>
        <v>0</v>
      </c>
      <c r="O11" s="42">
        <f>SUM(D11*G11)</f>
        <v>0</v>
      </c>
      <c r="P11" s="44">
        <f t="shared" si="2"/>
        <v>0</v>
      </c>
      <c r="Q11" s="43">
        <f>SUM(D11*H11)</f>
        <v>0</v>
      </c>
      <c r="R11" s="43">
        <f>SUM(D11*H11)</f>
        <v>0</v>
      </c>
      <c r="S11" s="43">
        <f>SUM(D11*H11)</f>
        <v>0</v>
      </c>
      <c r="T11" s="43">
        <f>SUM(D11*H11)</f>
        <v>0</v>
      </c>
      <c r="U11" s="43">
        <f>SUM(D11*H11)</f>
        <v>0</v>
      </c>
      <c r="V11" s="43">
        <f>SUM(D11*H11)</f>
        <v>0</v>
      </c>
      <c r="W11" s="43">
        <f>SUM(D11*H11)</f>
        <v>0</v>
      </c>
      <c r="X11" s="43">
        <f>SUM(D11*H11)</f>
        <v>0</v>
      </c>
      <c r="Y11" s="43">
        <f>SUM(D11*H11)</f>
        <v>0</v>
      </c>
      <c r="Z11" s="43">
        <f>SUM(D11*H11)</f>
        <v>0</v>
      </c>
      <c r="AA11" s="43">
        <f>SUM(D11*H11)</f>
        <v>0</v>
      </c>
      <c r="AB11" s="43">
        <f t="shared" si="3"/>
        <v>0</v>
      </c>
      <c r="AC11" s="45">
        <f t="shared" si="4"/>
        <v>0</v>
      </c>
      <c r="AD11" s="26"/>
    </row>
    <row r="12" spans="1:30" x14ac:dyDescent="0.25">
      <c r="A12" s="46" t="s">
        <v>9</v>
      </c>
      <c r="B12" s="19" t="s">
        <v>63</v>
      </c>
      <c r="C12" s="20"/>
      <c r="D12" s="20"/>
      <c r="E12" s="20"/>
      <c r="F12" s="20"/>
      <c r="G12" s="21"/>
      <c r="H12" s="21"/>
      <c r="I12" s="21">
        <f>SUM(I13:I20)</f>
        <v>0</v>
      </c>
      <c r="J12" s="22">
        <f>SUM(J13:J20)</f>
        <v>0</v>
      </c>
      <c r="K12" s="21">
        <f>SUM(K13:K20)</f>
        <v>0</v>
      </c>
      <c r="L12" s="21">
        <f t="shared" ref="L12:AA12" si="7">SUM(L13:L20)</f>
        <v>0</v>
      </c>
      <c r="M12" s="21">
        <f t="shared" si="7"/>
        <v>0</v>
      </c>
      <c r="N12" s="21">
        <f t="shared" si="7"/>
        <v>0</v>
      </c>
      <c r="O12" s="8">
        <f>SUM(O13:O20)</f>
        <v>0</v>
      </c>
      <c r="P12" s="23">
        <f>SUM(P13:P20)</f>
        <v>0</v>
      </c>
      <c r="Q12" s="8">
        <f t="shared" si="7"/>
        <v>0</v>
      </c>
      <c r="R12" s="8">
        <f t="shared" si="7"/>
        <v>0</v>
      </c>
      <c r="S12" s="8">
        <f t="shared" si="7"/>
        <v>0</v>
      </c>
      <c r="T12" s="8">
        <f t="shared" si="7"/>
        <v>0</v>
      </c>
      <c r="U12" s="8">
        <f t="shared" si="7"/>
        <v>0</v>
      </c>
      <c r="V12" s="8">
        <f t="shared" si="7"/>
        <v>0</v>
      </c>
      <c r="W12" s="8">
        <f t="shared" si="7"/>
        <v>0</v>
      </c>
      <c r="X12" s="8">
        <f t="shared" si="7"/>
        <v>0</v>
      </c>
      <c r="Y12" s="8">
        <f t="shared" si="7"/>
        <v>0</v>
      </c>
      <c r="Z12" s="8">
        <f t="shared" si="7"/>
        <v>0</v>
      </c>
      <c r="AA12" s="8">
        <f t="shared" si="7"/>
        <v>0</v>
      </c>
      <c r="AB12" s="24">
        <f>SUM(AB13:AB20)</f>
        <v>0</v>
      </c>
      <c r="AC12" s="25">
        <f>SUM(AC13:AC20)</f>
        <v>0</v>
      </c>
      <c r="AD12" s="26"/>
    </row>
    <row r="13" spans="1:30" ht="30" x14ac:dyDescent="0.25">
      <c r="A13" s="47" t="s">
        <v>10</v>
      </c>
      <c r="B13" s="28" t="s">
        <v>48</v>
      </c>
      <c r="C13" s="29" t="s">
        <v>3</v>
      </c>
      <c r="D13" s="29">
        <f>SUM(3*5)</f>
        <v>15</v>
      </c>
      <c r="E13" s="30">
        <v>5</v>
      </c>
      <c r="F13" s="31">
        <v>11</v>
      </c>
      <c r="G13" s="32"/>
      <c r="H13" s="33"/>
      <c r="I13" s="32">
        <f>SUM(D13*E13*G13)</f>
        <v>0</v>
      </c>
      <c r="J13" s="33">
        <f>SUM(D13*F13*H13)</f>
        <v>0</v>
      </c>
      <c r="K13" s="32">
        <f>SUM(D13*G13)</f>
        <v>0</v>
      </c>
      <c r="L13" s="32">
        <f>SUM(D13*G13)</f>
        <v>0</v>
      </c>
      <c r="M13" s="32">
        <f>SUM(D13*G13)</f>
        <v>0</v>
      </c>
      <c r="N13" s="32">
        <f>SUM(D13*G13)</f>
        <v>0</v>
      </c>
      <c r="O13" s="32">
        <f>SUM(D13*G13)</f>
        <v>0</v>
      </c>
      <c r="P13" s="34">
        <f t="shared" ref="P13:P20" si="8">SUM(K13:O13)</f>
        <v>0</v>
      </c>
      <c r="Q13" s="33">
        <f>SUM(D13*H13)</f>
        <v>0</v>
      </c>
      <c r="R13" s="33">
        <f>SUM(D13*H13)</f>
        <v>0</v>
      </c>
      <c r="S13" s="33">
        <f>SUM(D13*H13)</f>
        <v>0</v>
      </c>
      <c r="T13" s="33">
        <f>SUM(D13*H13)</f>
        <v>0</v>
      </c>
      <c r="U13" s="33">
        <f>SUM(D13*H13)</f>
        <v>0</v>
      </c>
      <c r="V13" s="33">
        <f>SUM(D13*H13)</f>
        <v>0</v>
      </c>
      <c r="W13" s="33">
        <f>SUM(D13*H13)</f>
        <v>0</v>
      </c>
      <c r="X13" s="33">
        <f>SUM(D13*H13)</f>
        <v>0</v>
      </c>
      <c r="Y13" s="33">
        <f>SUM(D13*H13)</f>
        <v>0</v>
      </c>
      <c r="Z13" s="33">
        <f>SUM(D13*H13)</f>
        <v>0</v>
      </c>
      <c r="AA13" s="33">
        <f>SUM(D13*H13)</f>
        <v>0</v>
      </c>
      <c r="AB13" s="33">
        <f t="shared" ref="AB13:AB20" si="9">SUM(Q13:AA13)</f>
        <v>0</v>
      </c>
      <c r="AC13" s="35">
        <f>SUM(P13+AB13)</f>
        <v>0</v>
      </c>
      <c r="AD13" s="26"/>
    </row>
    <row r="14" spans="1:30" ht="30" x14ac:dyDescent="0.25">
      <c r="A14" s="47" t="s">
        <v>49</v>
      </c>
      <c r="B14" s="28" t="s">
        <v>51</v>
      </c>
      <c r="C14" s="29" t="s">
        <v>3</v>
      </c>
      <c r="D14" s="29">
        <f>SUM(1*5)</f>
        <v>5</v>
      </c>
      <c r="E14" s="30">
        <v>1</v>
      </c>
      <c r="F14" s="31">
        <v>1</v>
      </c>
      <c r="G14" s="32"/>
      <c r="H14" s="33"/>
      <c r="I14" s="32">
        <f>SUM(D14*E14*G14)</f>
        <v>0</v>
      </c>
      <c r="J14" s="33">
        <f t="shared" ref="J14:J20" si="10">SUM(D14*F14*H14)</f>
        <v>0</v>
      </c>
      <c r="K14" s="32">
        <v>0</v>
      </c>
      <c r="L14" s="32">
        <v>0</v>
      </c>
      <c r="M14" s="32">
        <v>0</v>
      </c>
      <c r="N14" s="32">
        <v>0</v>
      </c>
      <c r="O14" s="32">
        <f>SUM(D14*G14)</f>
        <v>0</v>
      </c>
      <c r="P14" s="34">
        <f t="shared" si="8"/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48">
        <f>SUM(D14*H14)</f>
        <v>0</v>
      </c>
      <c r="W14" s="33">
        <v>0</v>
      </c>
      <c r="X14" s="33">
        <v>0</v>
      </c>
      <c r="Y14" s="33">
        <v>0</v>
      </c>
      <c r="Z14" s="33">
        <v>0</v>
      </c>
      <c r="AA14" s="33">
        <v>0</v>
      </c>
      <c r="AB14" s="33">
        <f t="shared" si="9"/>
        <v>0</v>
      </c>
      <c r="AC14" s="35">
        <f>SUM(P14+AB14)</f>
        <v>0</v>
      </c>
      <c r="AD14" s="26"/>
    </row>
    <row r="15" spans="1:30" x14ac:dyDescent="0.25">
      <c r="A15" s="47" t="s">
        <v>11</v>
      </c>
      <c r="B15" s="28" t="s">
        <v>12</v>
      </c>
      <c r="C15" s="29" t="s">
        <v>3</v>
      </c>
      <c r="D15" s="29">
        <f>SUM(1*5)</f>
        <v>5</v>
      </c>
      <c r="E15" s="30">
        <v>5</v>
      </c>
      <c r="F15" s="31">
        <v>11</v>
      </c>
      <c r="G15" s="32"/>
      <c r="H15" s="33"/>
      <c r="I15" s="32">
        <f t="shared" ref="I15:I20" si="11">SUM(D15*E15*G15)</f>
        <v>0</v>
      </c>
      <c r="J15" s="33">
        <f t="shared" si="10"/>
        <v>0</v>
      </c>
      <c r="K15" s="32">
        <f>SUM(D15*G15)</f>
        <v>0</v>
      </c>
      <c r="L15" s="32">
        <f>SUM(D15*G15)</f>
        <v>0</v>
      </c>
      <c r="M15" s="32">
        <f t="shared" ref="M15:M20" si="12">SUM(D15*G15)</f>
        <v>0</v>
      </c>
      <c r="N15" s="32">
        <f>SUM(D15*G15)</f>
        <v>0</v>
      </c>
      <c r="O15" s="32">
        <f>SUM(D15*G15)</f>
        <v>0</v>
      </c>
      <c r="P15" s="34">
        <f t="shared" si="8"/>
        <v>0</v>
      </c>
      <c r="Q15" s="33">
        <f t="shared" ref="Q15:Q20" si="13">SUM(D15*H15)</f>
        <v>0</v>
      </c>
      <c r="R15" s="33">
        <f>SUM(D15*H15)</f>
        <v>0</v>
      </c>
      <c r="S15" s="33">
        <f>SUM(D15*H15)</f>
        <v>0</v>
      </c>
      <c r="T15" s="33">
        <f t="shared" ref="T15:T20" si="14">SUM(D15*H15)</f>
        <v>0</v>
      </c>
      <c r="U15" s="33">
        <f>SUM(D15*H15)</f>
        <v>0</v>
      </c>
      <c r="V15" s="33">
        <f>SUM(D15*H15)</f>
        <v>0</v>
      </c>
      <c r="W15" s="33">
        <f t="shared" ref="W15:W20" si="15">SUM(D15*H15)</f>
        <v>0</v>
      </c>
      <c r="X15" s="33">
        <f>SUM(D15*H15)</f>
        <v>0</v>
      </c>
      <c r="Y15" s="33">
        <f>SUM(D15*H15)</f>
        <v>0</v>
      </c>
      <c r="Z15" s="33">
        <f t="shared" ref="Z15:Z20" si="16">SUM(D15*H15)</f>
        <v>0</v>
      </c>
      <c r="AA15" s="33">
        <f>SUM(D15*H15)</f>
        <v>0</v>
      </c>
      <c r="AB15" s="33">
        <f t="shared" si="9"/>
        <v>0</v>
      </c>
      <c r="AC15" s="35">
        <f t="shared" ref="AC15:AC20" si="17">SUM(AB15+P15)</f>
        <v>0</v>
      </c>
      <c r="AD15" s="26"/>
    </row>
    <row r="16" spans="1:30" x14ac:dyDescent="0.25">
      <c r="A16" s="47" t="s">
        <v>14</v>
      </c>
      <c r="B16" s="28" t="s">
        <v>13</v>
      </c>
      <c r="C16" s="29" t="s">
        <v>3</v>
      </c>
      <c r="D16" s="29">
        <f>SUM(1*5)</f>
        <v>5</v>
      </c>
      <c r="E16" s="30">
        <v>5</v>
      </c>
      <c r="F16" s="31">
        <v>11</v>
      </c>
      <c r="G16" s="32"/>
      <c r="H16" s="33"/>
      <c r="I16" s="32">
        <f t="shared" si="11"/>
        <v>0</v>
      </c>
      <c r="J16" s="33">
        <f t="shared" si="10"/>
        <v>0</v>
      </c>
      <c r="K16" s="32">
        <f>SUM(D16*G16)</f>
        <v>0</v>
      </c>
      <c r="L16" s="32">
        <f>SUM(D16*G16)</f>
        <v>0</v>
      </c>
      <c r="M16" s="32">
        <f t="shared" si="12"/>
        <v>0</v>
      </c>
      <c r="N16" s="32">
        <f>SUM(D16*G16)</f>
        <v>0</v>
      </c>
      <c r="O16" s="32">
        <f>SUM(D16*G16)</f>
        <v>0</v>
      </c>
      <c r="P16" s="34">
        <f t="shared" si="8"/>
        <v>0</v>
      </c>
      <c r="Q16" s="33">
        <f t="shared" si="13"/>
        <v>0</v>
      </c>
      <c r="R16" s="33">
        <f>SUM(D16*H16)</f>
        <v>0</v>
      </c>
      <c r="S16" s="33">
        <f>SUM(D16*H16)</f>
        <v>0</v>
      </c>
      <c r="T16" s="33">
        <f t="shared" si="14"/>
        <v>0</v>
      </c>
      <c r="U16" s="33">
        <f>SUM(D16*H16)</f>
        <v>0</v>
      </c>
      <c r="V16" s="33">
        <f>SUM(D16*H16)</f>
        <v>0</v>
      </c>
      <c r="W16" s="33">
        <f t="shared" si="15"/>
        <v>0</v>
      </c>
      <c r="X16" s="33">
        <f>SUM(D16*H16)</f>
        <v>0</v>
      </c>
      <c r="Y16" s="33">
        <f>SUM(D16*H16)</f>
        <v>0</v>
      </c>
      <c r="Z16" s="33">
        <f t="shared" si="16"/>
        <v>0</v>
      </c>
      <c r="AA16" s="33">
        <f>SUM(D16*H16)</f>
        <v>0</v>
      </c>
      <c r="AB16" s="33">
        <f t="shared" si="9"/>
        <v>0</v>
      </c>
      <c r="AC16" s="35">
        <f t="shared" si="17"/>
        <v>0</v>
      </c>
      <c r="AD16" s="26"/>
    </row>
    <row r="17" spans="1:30" ht="30" x14ac:dyDescent="0.25">
      <c r="A17" s="47" t="s">
        <v>17</v>
      </c>
      <c r="B17" s="28" t="s">
        <v>47</v>
      </c>
      <c r="C17" s="29" t="s">
        <v>3</v>
      </c>
      <c r="D17" s="29">
        <f>SUM(1*5)</f>
        <v>5</v>
      </c>
      <c r="E17" s="30">
        <v>5</v>
      </c>
      <c r="F17" s="31">
        <v>11</v>
      </c>
      <c r="G17" s="32"/>
      <c r="H17" s="33"/>
      <c r="I17" s="32">
        <f t="shared" si="11"/>
        <v>0</v>
      </c>
      <c r="J17" s="33">
        <f t="shared" si="10"/>
        <v>0</v>
      </c>
      <c r="K17" s="32">
        <f>SUM(D17*G17)</f>
        <v>0</v>
      </c>
      <c r="L17" s="32">
        <f>SUM(D17*G17)</f>
        <v>0</v>
      </c>
      <c r="M17" s="32">
        <f t="shared" si="12"/>
        <v>0</v>
      </c>
      <c r="N17" s="32">
        <f>SUM(D17*G17)</f>
        <v>0</v>
      </c>
      <c r="O17" s="32">
        <f>SUM(D17*G17)</f>
        <v>0</v>
      </c>
      <c r="P17" s="34">
        <f t="shared" si="8"/>
        <v>0</v>
      </c>
      <c r="Q17" s="33">
        <f t="shared" si="13"/>
        <v>0</v>
      </c>
      <c r="R17" s="33">
        <f>SUM(D17*H17)</f>
        <v>0</v>
      </c>
      <c r="S17" s="33">
        <f>SUM(D17*H17)</f>
        <v>0</v>
      </c>
      <c r="T17" s="33">
        <f t="shared" si="14"/>
        <v>0</v>
      </c>
      <c r="U17" s="33">
        <f>SUM(D17*H17)</f>
        <v>0</v>
      </c>
      <c r="V17" s="33">
        <f>SUM(D17*H17)</f>
        <v>0</v>
      </c>
      <c r="W17" s="33">
        <f t="shared" si="15"/>
        <v>0</v>
      </c>
      <c r="X17" s="33">
        <f>SUM(D17*H17)</f>
        <v>0</v>
      </c>
      <c r="Y17" s="33">
        <f>SUM(D17*H17)</f>
        <v>0</v>
      </c>
      <c r="Z17" s="33">
        <f t="shared" si="16"/>
        <v>0</v>
      </c>
      <c r="AA17" s="33">
        <f>SUM(D17*H17)</f>
        <v>0</v>
      </c>
      <c r="AB17" s="33">
        <f t="shared" si="9"/>
        <v>0</v>
      </c>
      <c r="AC17" s="35">
        <f t="shared" si="17"/>
        <v>0</v>
      </c>
      <c r="AD17" s="26"/>
    </row>
    <row r="18" spans="1:30" x14ac:dyDescent="0.25">
      <c r="A18" s="47" t="s">
        <v>18</v>
      </c>
      <c r="B18" s="28" t="s">
        <v>22</v>
      </c>
      <c r="C18" s="29" t="s">
        <v>3</v>
      </c>
      <c r="D18" s="29">
        <f>SUM(1*5)</f>
        <v>5</v>
      </c>
      <c r="E18" s="30">
        <v>1</v>
      </c>
      <c r="F18" s="31">
        <v>4</v>
      </c>
      <c r="G18" s="32"/>
      <c r="H18" s="33"/>
      <c r="I18" s="32">
        <f t="shared" si="11"/>
        <v>0</v>
      </c>
      <c r="J18" s="33">
        <f t="shared" si="10"/>
        <v>0</v>
      </c>
      <c r="K18" s="32">
        <v>0</v>
      </c>
      <c r="L18" s="32">
        <v>0</v>
      </c>
      <c r="M18" s="32">
        <f t="shared" si="12"/>
        <v>0</v>
      </c>
      <c r="N18" s="32">
        <v>0</v>
      </c>
      <c r="O18" s="32">
        <v>0</v>
      </c>
      <c r="P18" s="34">
        <f t="shared" si="8"/>
        <v>0</v>
      </c>
      <c r="Q18" s="33">
        <f t="shared" si="13"/>
        <v>0</v>
      </c>
      <c r="R18" s="33">
        <v>0</v>
      </c>
      <c r="S18" s="33">
        <v>0</v>
      </c>
      <c r="T18" s="33">
        <f t="shared" si="14"/>
        <v>0</v>
      </c>
      <c r="U18" s="33">
        <v>0</v>
      </c>
      <c r="V18" s="33">
        <v>0</v>
      </c>
      <c r="W18" s="33">
        <f t="shared" si="15"/>
        <v>0</v>
      </c>
      <c r="X18" s="33">
        <v>0</v>
      </c>
      <c r="Y18" s="33">
        <v>0</v>
      </c>
      <c r="Z18" s="33">
        <f t="shared" si="16"/>
        <v>0</v>
      </c>
      <c r="AA18" s="33">
        <v>0</v>
      </c>
      <c r="AB18" s="33">
        <f t="shared" si="9"/>
        <v>0</v>
      </c>
      <c r="AC18" s="35">
        <f t="shared" si="17"/>
        <v>0</v>
      </c>
      <c r="AD18" s="26"/>
    </row>
    <row r="19" spans="1:30" x14ac:dyDescent="0.25">
      <c r="A19" s="47" t="s">
        <v>19</v>
      </c>
      <c r="B19" s="28" t="s">
        <v>21</v>
      </c>
      <c r="C19" s="29" t="s">
        <v>3</v>
      </c>
      <c r="D19" s="29">
        <f>SUM(16*5)</f>
        <v>80</v>
      </c>
      <c r="E19" s="30">
        <v>5</v>
      </c>
      <c r="F19" s="31">
        <v>11</v>
      </c>
      <c r="G19" s="32"/>
      <c r="H19" s="33"/>
      <c r="I19" s="32">
        <f t="shared" si="11"/>
        <v>0</v>
      </c>
      <c r="J19" s="33">
        <f t="shared" si="10"/>
        <v>0</v>
      </c>
      <c r="K19" s="32">
        <f>SUM(D19*G19)</f>
        <v>0</v>
      </c>
      <c r="L19" s="32">
        <f>SUM(D19*G19)</f>
        <v>0</v>
      </c>
      <c r="M19" s="32">
        <f t="shared" si="12"/>
        <v>0</v>
      </c>
      <c r="N19" s="32">
        <f>SUM(D19*G19)</f>
        <v>0</v>
      </c>
      <c r="O19" s="32">
        <f>SUM(D19*G19)</f>
        <v>0</v>
      </c>
      <c r="P19" s="34">
        <f t="shared" si="8"/>
        <v>0</v>
      </c>
      <c r="Q19" s="33">
        <f t="shared" si="13"/>
        <v>0</v>
      </c>
      <c r="R19" s="33">
        <f>SUM(D19*H19)</f>
        <v>0</v>
      </c>
      <c r="S19" s="33">
        <f>SUM(D19*H19)</f>
        <v>0</v>
      </c>
      <c r="T19" s="33">
        <f t="shared" si="14"/>
        <v>0</v>
      </c>
      <c r="U19" s="33">
        <f>SUM(D19*H19)</f>
        <v>0</v>
      </c>
      <c r="V19" s="33">
        <f>SUM(D19*H19)</f>
        <v>0</v>
      </c>
      <c r="W19" s="33">
        <f t="shared" si="15"/>
        <v>0</v>
      </c>
      <c r="X19" s="33">
        <f>SUM(D19*H19)</f>
        <v>0</v>
      </c>
      <c r="Y19" s="33">
        <f>SUM(D19*H19)</f>
        <v>0</v>
      </c>
      <c r="Z19" s="33">
        <f t="shared" si="16"/>
        <v>0</v>
      </c>
      <c r="AA19" s="33">
        <f>SUM(D19*H19)</f>
        <v>0</v>
      </c>
      <c r="AB19" s="33">
        <f t="shared" si="9"/>
        <v>0</v>
      </c>
      <c r="AC19" s="35">
        <f t="shared" si="17"/>
        <v>0</v>
      </c>
      <c r="AD19" s="26"/>
    </row>
    <row r="20" spans="1:30" ht="30.75" thickBot="1" x14ac:dyDescent="0.3">
      <c r="A20" s="49" t="s">
        <v>50</v>
      </c>
      <c r="B20" s="38" t="s">
        <v>15</v>
      </c>
      <c r="C20" s="39" t="s">
        <v>16</v>
      </c>
      <c r="D20" s="39">
        <v>5</v>
      </c>
      <c r="E20" s="40">
        <v>5</v>
      </c>
      <c r="F20" s="41">
        <v>11</v>
      </c>
      <c r="G20" s="42"/>
      <c r="H20" s="43"/>
      <c r="I20" s="42">
        <f t="shared" si="11"/>
        <v>0</v>
      </c>
      <c r="J20" s="43">
        <f t="shared" si="10"/>
        <v>0</v>
      </c>
      <c r="K20" s="42">
        <f>SUM(D20*G20)</f>
        <v>0</v>
      </c>
      <c r="L20" s="42">
        <f>SUM(D20*G20)</f>
        <v>0</v>
      </c>
      <c r="M20" s="42">
        <f t="shared" si="12"/>
        <v>0</v>
      </c>
      <c r="N20" s="42">
        <f>SUM(D20*G20)</f>
        <v>0</v>
      </c>
      <c r="O20" s="42">
        <f>SUM(D20*G20)</f>
        <v>0</v>
      </c>
      <c r="P20" s="44">
        <f t="shared" si="8"/>
        <v>0</v>
      </c>
      <c r="Q20" s="43">
        <f t="shared" si="13"/>
        <v>0</v>
      </c>
      <c r="R20" s="43">
        <f>SUM(D20*H20)</f>
        <v>0</v>
      </c>
      <c r="S20" s="43">
        <f>SUM(D20*H20)</f>
        <v>0</v>
      </c>
      <c r="T20" s="43">
        <f t="shared" si="14"/>
        <v>0</v>
      </c>
      <c r="U20" s="43">
        <f>SUM(D20*H20)</f>
        <v>0</v>
      </c>
      <c r="V20" s="43">
        <f>SUM(D20*H20)</f>
        <v>0</v>
      </c>
      <c r="W20" s="43">
        <f t="shared" si="15"/>
        <v>0</v>
      </c>
      <c r="X20" s="43">
        <f>SUM(D20*H20)</f>
        <v>0</v>
      </c>
      <c r="Y20" s="43">
        <f>SUM(D20*H20)</f>
        <v>0</v>
      </c>
      <c r="Z20" s="43">
        <f t="shared" si="16"/>
        <v>0</v>
      </c>
      <c r="AA20" s="43">
        <f>SUM(D20*H20)</f>
        <v>0</v>
      </c>
      <c r="AB20" s="43">
        <f t="shared" si="9"/>
        <v>0</v>
      </c>
      <c r="AC20" s="45">
        <f t="shared" si="17"/>
        <v>0</v>
      </c>
      <c r="AD20" s="26"/>
    </row>
    <row r="21" spans="1:30" x14ac:dyDescent="0.25">
      <c r="A21" s="46" t="s">
        <v>20</v>
      </c>
      <c r="B21" s="19" t="s">
        <v>61</v>
      </c>
      <c r="C21" s="20"/>
      <c r="D21" s="20"/>
      <c r="E21" s="20"/>
      <c r="F21" s="20"/>
      <c r="G21" s="21"/>
      <c r="H21" s="21"/>
      <c r="I21" s="21">
        <f t="shared" ref="I21:V21" si="18">SUM(I22:I34)</f>
        <v>0</v>
      </c>
      <c r="J21" s="22">
        <f t="shared" si="18"/>
        <v>0</v>
      </c>
      <c r="K21" s="21">
        <f t="shared" si="18"/>
        <v>0</v>
      </c>
      <c r="L21" s="21">
        <f t="shared" si="18"/>
        <v>0</v>
      </c>
      <c r="M21" s="21">
        <f t="shared" si="18"/>
        <v>0</v>
      </c>
      <c r="N21" s="21">
        <f t="shared" si="18"/>
        <v>0</v>
      </c>
      <c r="O21" s="21">
        <f t="shared" si="18"/>
        <v>0</v>
      </c>
      <c r="P21" s="23">
        <f t="shared" si="18"/>
        <v>0</v>
      </c>
      <c r="Q21" s="8">
        <f t="shared" si="18"/>
        <v>0</v>
      </c>
      <c r="R21" s="8">
        <f t="shared" si="18"/>
        <v>0</v>
      </c>
      <c r="S21" s="8">
        <f t="shared" si="18"/>
        <v>0</v>
      </c>
      <c r="T21" s="8">
        <f t="shared" si="18"/>
        <v>0</v>
      </c>
      <c r="U21" s="8">
        <f t="shared" si="18"/>
        <v>0</v>
      </c>
      <c r="V21" s="8">
        <f t="shared" si="18"/>
        <v>0</v>
      </c>
      <c r="W21" s="8">
        <f t="shared" ref="W21:AA21" si="19">SUM(W22:W34)</f>
        <v>0</v>
      </c>
      <c r="X21" s="8">
        <f t="shared" si="19"/>
        <v>0</v>
      </c>
      <c r="Y21" s="8">
        <f t="shared" si="19"/>
        <v>0</v>
      </c>
      <c r="Z21" s="8">
        <f t="shared" si="19"/>
        <v>0</v>
      </c>
      <c r="AA21" s="8">
        <f t="shared" si="19"/>
        <v>0</v>
      </c>
      <c r="AB21" s="24">
        <f>SUM(AB22:AB34)</f>
        <v>0</v>
      </c>
      <c r="AC21" s="50">
        <f>SUM(AC22:AC34)</f>
        <v>0</v>
      </c>
      <c r="AD21" s="26"/>
    </row>
    <row r="22" spans="1:30" ht="120" x14ac:dyDescent="0.25">
      <c r="A22" s="47" t="s">
        <v>30</v>
      </c>
      <c r="B22" s="28" t="s">
        <v>55</v>
      </c>
      <c r="C22" s="29" t="s">
        <v>16</v>
      </c>
      <c r="D22" s="29">
        <v>1</v>
      </c>
      <c r="E22" s="30">
        <v>5</v>
      </c>
      <c r="F22" s="31">
        <v>11</v>
      </c>
      <c r="G22" s="32"/>
      <c r="H22" s="33"/>
      <c r="I22" s="32">
        <f>SUM(D22*E22*G22)</f>
        <v>0</v>
      </c>
      <c r="J22" s="33">
        <f>SUM(D22*F22*H22)</f>
        <v>0</v>
      </c>
      <c r="K22" s="32">
        <f t="shared" ref="K22:K34" si="20">SUM(D22*G22)</f>
        <v>0</v>
      </c>
      <c r="L22" s="32">
        <f t="shared" ref="L22:L34" si="21">SUM(D22*G22)</f>
        <v>0</v>
      </c>
      <c r="M22" s="32">
        <f t="shared" ref="M22:M34" si="22">SUM(D22*G22)</f>
        <v>0</v>
      </c>
      <c r="N22" s="32">
        <f t="shared" ref="N22:N34" si="23">SUM(D22*G22)</f>
        <v>0</v>
      </c>
      <c r="O22" s="32">
        <f t="shared" ref="O22:O34" si="24">SUM(D22*G22)</f>
        <v>0</v>
      </c>
      <c r="P22" s="34">
        <f>SUM(K22:O22)</f>
        <v>0</v>
      </c>
      <c r="Q22" s="33">
        <f t="shared" ref="Q22:Q34" si="25">SUM(D22*H22)</f>
        <v>0</v>
      </c>
      <c r="R22" s="33">
        <f t="shared" ref="R22:R34" si="26">SUM(D22*H22)</f>
        <v>0</v>
      </c>
      <c r="S22" s="33">
        <f t="shared" ref="S22:S34" si="27">SUM(D22*H22)</f>
        <v>0</v>
      </c>
      <c r="T22" s="33">
        <f t="shared" ref="T22:T34" si="28">SUM(D22*H22)</f>
        <v>0</v>
      </c>
      <c r="U22" s="33">
        <f t="shared" ref="U22:U34" si="29">SUM(D22*H22)</f>
        <v>0</v>
      </c>
      <c r="V22" s="33">
        <f t="shared" ref="V22:V34" si="30">SUM(D22*H22)</f>
        <v>0</v>
      </c>
      <c r="W22" s="33">
        <f t="shared" ref="W22:W34" si="31">SUM(D22*H22)</f>
        <v>0</v>
      </c>
      <c r="X22" s="33">
        <f t="shared" ref="X22:X34" si="32">SUM(D22*H22)</f>
        <v>0</v>
      </c>
      <c r="Y22" s="33">
        <f t="shared" ref="Y22:Y34" si="33">SUM(D22*H22)</f>
        <v>0</v>
      </c>
      <c r="Z22" s="33">
        <f t="shared" ref="Z22:Z34" si="34">SUM(D22*H22)</f>
        <v>0</v>
      </c>
      <c r="AA22" s="33">
        <f t="shared" ref="AA22:AA34" si="35">SUM(D22*H22)</f>
        <v>0</v>
      </c>
      <c r="AB22" s="33">
        <f t="shared" ref="AB22:AB34" si="36">SUM(Q22:AA22)</f>
        <v>0</v>
      </c>
      <c r="AC22" s="35">
        <f t="shared" ref="AC22:AC34" si="37">SUM(AB22+P22)</f>
        <v>0</v>
      </c>
      <c r="AD22" s="26"/>
    </row>
    <row r="23" spans="1:30" x14ac:dyDescent="0.25">
      <c r="A23" s="47" t="s">
        <v>31</v>
      </c>
      <c r="B23" s="28" t="s">
        <v>22</v>
      </c>
      <c r="C23" s="29" t="s">
        <v>3</v>
      </c>
      <c r="D23" s="29">
        <v>1</v>
      </c>
      <c r="E23" s="30">
        <v>5</v>
      </c>
      <c r="F23" s="31">
        <v>11</v>
      </c>
      <c r="G23" s="32"/>
      <c r="H23" s="33"/>
      <c r="I23" s="32">
        <f t="shared" ref="I23:I34" si="38">SUM(D23*E23*G23)</f>
        <v>0</v>
      </c>
      <c r="J23" s="33">
        <f t="shared" ref="J23:J34" si="39">SUM(D23*F23*H23)</f>
        <v>0</v>
      </c>
      <c r="K23" s="32">
        <f t="shared" si="20"/>
        <v>0</v>
      </c>
      <c r="L23" s="32">
        <f t="shared" si="21"/>
        <v>0</v>
      </c>
      <c r="M23" s="32">
        <f t="shared" si="22"/>
        <v>0</v>
      </c>
      <c r="N23" s="32">
        <f t="shared" si="23"/>
        <v>0</v>
      </c>
      <c r="O23" s="32">
        <f t="shared" si="24"/>
        <v>0</v>
      </c>
      <c r="P23" s="34">
        <f>SUM(K23:O23)</f>
        <v>0</v>
      </c>
      <c r="Q23" s="33">
        <f t="shared" si="25"/>
        <v>0</v>
      </c>
      <c r="R23" s="33">
        <f t="shared" si="26"/>
        <v>0</v>
      </c>
      <c r="S23" s="33">
        <f t="shared" si="27"/>
        <v>0</v>
      </c>
      <c r="T23" s="33">
        <f t="shared" si="28"/>
        <v>0</v>
      </c>
      <c r="U23" s="33">
        <f t="shared" si="29"/>
        <v>0</v>
      </c>
      <c r="V23" s="33">
        <f t="shared" si="30"/>
        <v>0</v>
      </c>
      <c r="W23" s="33">
        <f t="shared" si="31"/>
        <v>0</v>
      </c>
      <c r="X23" s="33">
        <f t="shared" si="32"/>
        <v>0</v>
      </c>
      <c r="Y23" s="33">
        <f t="shared" si="33"/>
        <v>0</v>
      </c>
      <c r="Z23" s="33">
        <f t="shared" si="34"/>
        <v>0</v>
      </c>
      <c r="AA23" s="33">
        <f t="shared" si="35"/>
        <v>0</v>
      </c>
      <c r="AB23" s="33">
        <f t="shared" si="36"/>
        <v>0</v>
      </c>
      <c r="AC23" s="35">
        <f t="shared" si="37"/>
        <v>0</v>
      </c>
      <c r="AD23" s="26"/>
    </row>
    <row r="24" spans="1:30" ht="30" x14ac:dyDescent="0.25">
      <c r="A24" s="51" t="s">
        <v>32</v>
      </c>
      <c r="B24" s="28" t="s">
        <v>23</v>
      </c>
      <c r="C24" s="29" t="s">
        <v>16</v>
      </c>
      <c r="D24" s="29">
        <v>1</v>
      </c>
      <c r="E24" s="30">
        <v>5</v>
      </c>
      <c r="F24" s="31">
        <v>11</v>
      </c>
      <c r="G24" s="32"/>
      <c r="H24" s="33"/>
      <c r="I24" s="32">
        <f t="shared" si="38"/>
        <v>0</v>
      </c>
      <c r="J24" s="33">
        <f t="shared" si="39"/>
        <v>0</v>
      </c>
      <c r="K24" s="32">
        <f t="shared" si="20"/>
        <v>0</v>
      </c>
      <c r="L24" s="32">
        <f t="shared" si="21"/>
        <v>0</v>
      </c>
      <c r="M24" s="32">
        <f t="shared" si="22"/>
        <v>0</v>
      </c>
      <c r="N24" s="32">
        <f t="shared" si="23"/>
        <v>0</v>
      </c>
      <c r="O24" s="32">
        <f t="shared" si="24"/>
        <v>0</v>
      </c>
      <c r="P24" s="34">
        <f>SUM(K24:O24)</f>
        <v>0</v>
      </c>
      <c r="Q24" s="33">
        <f t="shared" si="25"/>
        <v>0</v>
      </c>
      <c r="R24" s="33">
        <f t="shared" si="26"/>
        <v>0</v>
      </c>
      <c r="S24" s="33">
        <f t="shared" si="27"/>
        <v>0</v>
      </c>
      <c r="T24" s="33">
        <f t="shared" si="28"/>
        <v>0</v>
      </c>
      <c r="U24" s="33">
        <f t="shared" si="29"/>
        <v>0</v>
      </c>
      <c r="V24" s="33">
        <f t="shared" si="30"/>
        <v>0</v>
      </c>
      <c r="W24" s="33">
        <f t="shared" si="31"/>
        <v>0</v>
      </c>
      <c r="X24" s="33">
        <f t="shared" si="32"/>
        <v>0</v>
      </c>
      <c r="Y24" s="33">
        <f t="shared" si="33"/>
        <v>0</v>
      </c>
      <c r="Z24" s="33">
        <f t="shared" si="34"/>
        <v>0</v>
      </c>
      <c r="AA24" s="33">
        <f t="shared" si="35"/>
        <v>0</v>
      </c>
      <c r="AB24" s="33">
        <f t="shared" si="36"/>
        <v>0</v>
      </c>
      <c r="AC24" s="35">
        <f t="shared" si="37"/>
        <v>0</v>
      </c>
      <c r="AD24" s="26"/>
    </row>
    <row r="25" spans="1:30" x14ac:dyDescent="0.25">
      <c r="A25" s="51" t="s">
        <v>33</v>
      </c>
      <c r="B25" s="28" t="s">
        <v>24</v>
      </c>
      <c r="C25" s="29" t="s">
        <v>16</v>
      </c>
      <c r="D25" s="29">
        <v>1</v>
      </c>
      <c r="E25" s="30">
        <v>5</v>
      </c>
      <c r="F25" s="31">
        <v>11</v>
      </c>
      <c r="G25" s="32"/>
      <c r="H25" s="33"/>
      <c r="I25" s="32">
        <f t="shared" si="38"/>
        <v>0</v>
      </c>
      <c r="J25" s="33">
        <f t="shared" si="39"/>
        <v>0</v>
      </c>
      <c r="K25" s="32">
        <f t="shared" si="20"/>
        <v>0</v>
      </c>
      <c r="L25" s="32">
        <f t="shared" si="21"/>
        <v>0</v>
      </c>
      <c r="M25" s="32">
        <f t="shared" si="22"/>
        <v>0</v>
      </c>
      <c r="N25" s="32">
        <f t="shared" si="23"/>
        <v>0</v>
      </c>
      <c r="O25" s="32">
        <f t="shared" si="24"/>
        <v>0</v>
      </c>
      <c r="P25" s="34">
        <f>SUM(K25:O25)</f>
        <v>0</v>
      </c>
      <c r="Q25" s="33">
        <f t="shared" si="25"/>
        <v>0</v>
      </c>
      <c r="R25" s="33">
        <f t="shared" si="26"/>
        <v>0</v>
      </c>
      <c r="S25" s="33">
        <f t="shared" si="27"/>
        <v>0</v>
      </c>
      <c r="T25" s="33">
        <f t="shared" si="28"/>
        <v>0</v>
      </c>
      <c r="U25" s="33">
        <f t="shared" si="29"/>
        <v>0</v>
      </c>
      <c r="V25" s="33">
        <f t="shared" si="30"/>
        <v>0</v>
      </c>
      <c r="W25" s="33">
        <f t="shared" si="31"/>
        <v>0</v>
      </c>
      <c r="X25" s="33">
        <f t="shared" si="32"/>
        <v>0</v>
      </c>
      <c r="Y25" s="33">
        <f t="shared" si="33"/>
        <v>0</v>
      </c>
      <c r="Z25" s="33">
        <f t="shared" si="34"/>
        <v>0</v>
      </c>
      <c r="AA25" s="33">
        <f t="shared" si="35"/>
        <v>0</v>
      </c>
      <c r="AB25" s="33">
        <f t="shared" si="36"/>
        <v>0</v>
      </c>
      <c r="AC25" s="35">
        <f t="shared" si="37"/>
        <v>0</v>
      </c>
      <c r="AD25" s="26"/>
    </row>
    <row r="26" spans="1:30" x14ac:dyDescent="0.25">
      <c r="A26" s="51" t="s">
        <v>34</v>
      </c>
      <c r="B26" s="28" t="s">
        <v>25</v>
      </c>
      <c r="C26" s="29" t="s">
        <v>16</v>
      </c>
      <c r="D26" s="29">
        <v>1</v>
      </c>
      <c r="E26" s="30">
        <v>5</v>
      </c>
      <c r="F26" s="31">
        <v>11</v>
      </c>
      <c r="G26" s="32"/>
      <c r="H26" s="33"/>
      <c r="I26" s="32">
        <f t="shared" si="38"/>
        <v>0</v>
      </c>
      <c r="J26" s="33">
        <f t="shared" si="39"/>
        <v>0</v>
      </c>
      <c r="K26" s="32">
        <f t="shared" si="20"/>
        <v>0</v>
      </c>
      <c r="L26" s="32">
        <f t="shared" si="21"/>
        <v>0</v>
      </c>
      <c r="M26" s="32">
        <f t="shared" si="22"/>
        <v>0</v>
      </c>
      <c r="N26" s="32">
        <f t="shared" si="23"/>
        <v>0</v>
      </c>
      <c r="O26" s="32">
        <f t="shared" si="24"/>
        <v>0</v>
      </c>
      <c r="P26" s="34">
        <f t="shared" ref="P26:P34" si="40">SUM(K26:O26)</f>
        <v>0</v>
      </c>
      <c r="Q26" s="33">
        <f t="shared" si="25"/>
        <v>0</v>
      </c>
      <c r="R26" s="33">
        <f t="shared" si="26"/>
        <v>0</v>
      </c>
      <c r="S26" s="33">
        <f t="shared" si="27"/>
        <v>0</v>
      </c>
      <c r="T26" s="33">
        <f t="shared" si="28"/>
        <v>0</v>
      </c>
      <c r="U26" s="33">
        <f t="shared" si="29"/>
        <v>0</v>
      </c>
      <c r="V26" s="33">
        <f t="shared" si="30"/>
        <v>0</v>
      </c>
      <c r="W26" s="33">
        <f t="shared" si="31"/>
        <v>0</v>
      </c>
      <c r="X26" s="33">
        <f t="shared" si="32"/>
        <v>0</v>
      </c>
      <c r="Y26" s="33">
        <f t="shared" si="33"/>
        <v>0</v>
      </c>
      <c r="Z26" s="33">
        <f t="shared" si="34"/>
        <v>0</v>
      </c>
      <c r="AA26" s="33">
        <f t="shared" si="35"/>
        <v>0</v>
      </c>
      <c r="AB26" s="33">
        <f t="shared" si="36"/>
        <v>0</v>
      </c>
      <c r="AC26" s="35">
        <f t="shared" si="37"/>
        <v>0</v>
      </c>
      <c r="AD26" s="26"/>
    </row>
    <row r="27" spans="1:30" ht="45" x14ac:dyDescent="0.25">
      <c r="A27" s="51" t="s">
        <v>35</v>
      </c>
      <c r="B27" s="28" t="s">
        <v>28</v>
      </c>
      <c r="C27" s="29" t="s">
        <v>16</v>
      </c>
      <c r="D27" s="29">
        <v>1</v>
      </c>
      <c r="E27" s="30">
        <v>5</v>
      </c>
      <c r="F27" s="31">
        <v>11</v>
      </c>
      <c r="G27" s="32"/>
      <c r="H27" s="33"/>
      <c r="I27" s="32">
        <f t="shared" si="38"/>
        <v>0</v>
      </c>
      <c r="J27" s="33">
        <f t="shared" si="39"/>
        <v>0</v>
      </c>
      <c r="K27" s="32">
        <f t="shared" si="20"/>
        <v>0</v>
      </c>
      <c r="L27" s="32">
        <f t="shared" si="21"/>
        <v>0</v>
      </c>
      <c r="M27" s="32">
        <f t="shared" si="22"/>
        <v>0</v>
      </c>
      <c r="N27" s="32">
        <f t="shared" si="23"/>
        <v>0</v>
      </c>
      <c r="O27" s="32">
        <f t="shared" si="24"/>
        <v>0</v>
      </c>
      <c r="P27" s="34">
        <f t="shared" si="40"/>
        <v>0</v>
      </c>
      <c r="Q27" s="33">
        <f t="shared" si="25"/>
        <v>0</v>
      </c>
      <c r="R27" s="33">
        <f t="shared" si="26"/>
        <v>0</v>
      </c>
      <c r="S27" s="33">
        <f t="shared" si="27"/>
        <v>0</v>
      </c>
      <c r="T27" s="33">
        <f t="shared" si="28"/>
        <v>0</v>
      </c>
      <c r="U27" s="33">
        <f t="shared" si="29"/>
        <v>0</v>
      </c>
      <c r="V27" s="33">
        <f t="shared" si="30"/>
        <v>0</v>
      </c>
      <c r="W27" s="33">
        <f t="shared" si="31"/>
        <v>0</v>
      </c>
      <c r="X27" s="33">
        <f t="shared" si="32"/>
        <v>0</v>
      </c>
      <c r="Y27" s="33">
        <f t="shared" si="33"/>
        <v>0</v>
      </c>
      <c r="Z27" s="33">
        <f t="shared" si="34"/>
        <v>0</v>
      </c>
      <c r="AA27" s="33">
        <f t="shared" si="35"/>
        <v>0</v>
      </c>
      <c r="AB27" s="33">
        <f t="shared" si="36"/>
        <v>0</v>
      </c>
      <c r="AC27" s="35">
        <f t="shared" si="37"/>
        <v>0</v>
      </c>
      <c r="AD27" s="26"/>
    </row>
    <row r="28" spans="1:30" ht="45" x14ac:dyDescent="0.25">
      <c r="A28" s="51" t="s">
        <v>36</v>
      </c>
      <c r="B28" s="28" t="s">
        <v>58</v>
      </c>
      <c r="C28" s="29" t="s">
        <v>16</v>
      </c>
      <c r="D28" s="29">
        <v>1</v>
      </c>
      <c r="E28" s="30">
        <v>5</v>
      </c>
      <c r="F28" s="31">
        <v>11</v>
      </c>
      <c r="G28" s="32"/>
      <c r="H28" s="33"/>
      <c r="I28" s="32">
        <f t="shared" si="38"/>
        <v>0</v>
      </c>
      <c r="J28" s="33">
        <f t="shared" si="39"/>
        <v>0</v>
      </c>
      <c r="K28" s="32">
        <f t="shared" si="20"/>
        <v>0</v>
      </c>
      <c r="L28" s="32">
        <f t="shared" si="21"/>
        <v>0</v>
      </c>
      <c r="M28" s="32">
        <f t="shared" si="22"/>
        <v>0</v>
      </c>
      <c r="N28" s="32">
        <f t="shared" si="23"/>
        <v>0</v>
      </c>
      <c r="O28" s="32">
        <f t="shared" si="24"/>
        <v>0</v>
      </c>
      <c r="P28" s="34">
        <f t="shared" si="40"/>
        <v>0</v>
      </c>
      <c r="Q28" s="33">
        <f t="shared" si="25"/>
        <v>0</v>
      </c>
      <c r="R28" s="33">
        <f t="shared" si="26"/>
        <v>0</v>
      </c>
      <c r="S28" s="33">
        <f t="shared" si="27"/>
        <v>0</v>
      </c>
      <c r="T28" s="33">
        <f t="shared" si="28"/>
        <v>0</v>
      </c>
      <c r="U28" s="33">
        <f t="shared" si="29"/>
        <v>0</v>
      </c>
      <c r="V28" s="33">
        <f t="shared" si="30"/>
        <v>0</v>
      </c>
      <c r="W28" s="33">
        <f t="shared" si="31"/>
        <v>0</v>
      </c>
      <c r="X28" s="33">
        <f t="shared" si="32"/>
        <v>0</v>
      </c>
      <c r="Y28" s="33">
        <f t="shared" si="33"/>
        <v>0</v>
      </c>
      <c r="Z28" s="33">
        <f t="shared" si="34"/>
        <v>0</v>
      </c>
      <c r="AA28" s="33">
        <f t="shared" si="35"/>
        <v>0</v>
      </c>
      <c r="AB28" s="33">
        <f t="shared" si="36"/>
        <v>0</v>
      </c>
      <c r="AC28" s="35">
        <f t="shared" si="37"/>
        <v>0</v>
      </c>
      <c r="AD28" s="26"/>
    </row>
    <row r="29" spans="1:30" x14ac:dyDescent="0.25">
      <c r="A29" s="51" t="s">
        <v>37</v>
      </c>
      <c r="B29" s="28" t="s">
        <v>26</v>
      </c>
      <c r="C29" s="29" t="s">
        <v>16</v>
      </c>
      <c r="D29" s="29">
        <v>1</v>
      </c>
      <c r="E29" s="30">
        <v>5</v>
      </c>
      <c r="F29" s="31">
        <v>11</v>
      </c>
      <c r="G29" s="32"/>
      <c r="H29" s="33"/>
      <c r="I29" s="32">
        <f t="shared" si="38"/>
        <v>0</v>
      </c>
      <c r="J29" s="33">
        <f t="shared" si="39"/>
        <v>0</v>
      </c>
      <c r="K29" s="32">
        <f t="shared" si="20"/>
        <v>0</v>
      </c>
      <c r="L29" s="32">
        <f t="shared" si="21"/>
        <v>0</v>
      </c>
      <c r="M29" s="32">
        <f t="shared" si="22"/>
        <v>0</v>
      </c>
      <c r="N29" s="32">
        <f t="shared" si="23"/>
        <v>0</v>
      </c>
      <c r="O29" s="32">
        <f t="shared" si="24"/>
        <v>0</v>
      </c>
      <c r="P29" s="34">
        <f t="shared" si="40"/>
        <v>0</v>
      </c>
      <c r="Q29" s="33">
        <f t="shared" si="25"/>
        <v>0</v>
      </c>
      <c r="R29" s="33">
        <f t="shared" si="26"/>
        <v>0</v>
      </c>
      <c r="S29" s="33">
        <f t="shared" si="27"/>
        <v>0</v>
      </c>
      <c r="T29" s="33">
        <f t="shared" si="28"/>
        <v>0</v>
      </c>
      <c r="U29" s="33">
        <f t="shared" si="29"/>
        <v>0</v>
      </c>
      <c r="V29" s="33">
        <f t="shared" si="30"/>
        <v>0</v>
      </c>
      <c r="W29" s="33">
        <f t="shared" si="31"/>
        <v>0</v>
      </c>
      <c r="X29" s="33">
        <f t="shared" si="32"/>
        <v>0</v>
      </c>
      <c r="Y29" s="33">
        <f t="shared" si="33"/>
        <v>0</v>
      </c>
      <c r="Z29" s="33">
        <f t="shared" si="34"/>
        <v>0</v>
      </c>
      <c r="AA29" s="33">
        <f t="shared" si="35"/>
        <v>0</v>
      </c>
      <c r="AB29" s="33">
        <f t="shared" si="36"/>
        <v>0</v>
      </c>
      <c r="AC29" s="35">
        <f t="shared" si="37"/>
        <v>0</v>
      </c>
      <c r="AD29" s="26"/>
    </row>
    <row r="30" spans="1:30" x14ac:dyDescent="0.25">
      <c r="A30" s="51" t="s">
        <v>38</v>
      </c>
      <c r="B30" s="28" t="s">
        <v>27</v>
      </c>
      <c r="C30" s="29" t="s">
        <v>16</v>
      </c>
      <c r="D30" s="29">
        <v>1</v>
      </c>
      <c r="E30" s="30">
        <v>5</v>
      </c>
      <c r="F30" s="31">
        <v>11</v>
      </c>
      <c r="G30" s="32"/>
      <c r="H30" s="33"/>
      <c r="I30" s="32">
        <f t="shared" si="38"/>
        <v>0</v>
      </c>
      <c r="J30" s="33">
        <f t="shared" si="39"/>
        <v>0</v>
      </c>
      <c r="K30" s="32">
        <f t="shared" si="20"/>
        <v>0</v>
      </c>
      <c r="L30" s="32">
        <f t="shared" si="21"/>
        <v>0</v>
      </c>
      <c r="M30" s="32">
        <f t="shared" si="22"/>
        <v>0</v>
      </c>
      <c r="N30" s="32">
        <f t="shared" si="23"/>
        <v>0</v>
      </c>
      <c r="O30" s="32">
        <f t="shared" si="24"/>
        <v>0</v>
      </c>
      <c r="P30" s="34">
        <f t="shared" si="40"/>
        <v>0</v>
      </c>
      <c r="Q30" s="33">
        <f t="shared" si="25"/>
        <v>0</v>
      </c>
      <c r="R30" s="33">
        <f t="shared" si="26"/>
        <v>0</v>
      </c>
      <c r="S30" s="33">
        <f t="shared" si="27"/>
        <v>0</v>
      </c>
      <c r="T30" s="33">
        <f t="shared" si="28"/>
        <v>0</v>
      </c>
      <c r="U30" s="33">
        <f t="shared" si="29"/>
        <v>0</v>
      </c>
      <c r="V30" s="33">
        <f t="shared" si="30"/>
        <v>0</v>
      </c>
      <c r="W30" s="33">
        <f t="shared" si="31"/>
        <v>0</v>
      </c>
      <c r="X30" s="33">
        <f t="shared" si="32"/>
        <v>0</v>
      </c>
      <c r="Y30" s="33">
        <f t="shared" si="33"/>
        <v>0</v>
      </c>
      <c r="Z30" s="33">
        <f t="shared" si="34"/>
        <v>0</v>
      </c>
      <c r="AA30" s="33">
        <f t="shared" si="35"/>
        <v>0</v>
      </c>
      <c r="AB30" s="33">
        <f t="shared" si="36"/>
        <v>0</v>
      </c>
      <c r="AC30" s="35">
        <f t="shared" si="37"/>
        <v>0</v>
      </c>
      <c r="AD30" s="26"/>
    </row>
    <row r="31" spans="1:30" ht="30" x14ac:dyDescent="0.25">
      <c r="A31" s="47" t="s">
        <v>39</v>
      </c>
      <c r="B31" s="28" t="s">
        <v>45</v>
      </c>
      <c r="C31" s="29" t="s">
        <v>16</v>
      </c>
      <c r="D31" s="29">
        <v>2</v>
      </c>
      <c r="E31" s="30">
        <v>5</v>
      </c>
      <c r="F31" s="31">
        <v>11</v>
      </c>
      <c r="G31" s="32"/>
      <c r="H31" s="33"/>
      <c r="I31" s="32">
        <f t="shared" si="38"/>
        <v>0</v>
      </c>
      <c r="J31" s="33">
        <f t="shared" si="39"/>
        <v>0</v>
      </c>
      <c r="K31" s="32">
        <f t="shared" si="20"/>
        <v>0</v>
      </c>
      <c r="L31" s="32">
        <f t="shared" si="21"/>
        <v>0</v>
      </c>
      <c r="M31" s="32">
        <f t="shared" si="22"/>
        <v>0</v>
      </c>
      <c r="N31" s="32">
        <f t="shared" si="23"/>
        <v>0</v>
      </c>
      <c r="O31" s="32">
        <f t="shared" si="24"/>
        <v>0</v>
      </c>
      <c r="P31" s="34">
        <f t="shared" si="40"/>
        <v>0</v>
      </c>
      <c r="Q31" s="33">
        <f t="shared" si="25"/>
        <v>0</v>
      </c>
      <c r="R31" s="33">
        <f t="shared" si="26"/>
        <v>0</v>
      </c>
      <c r="S31" s="33">
        <f t="shared" si="27"/>
        <v>0</v>
      </c>
      <c r="T31" s="33">
        <f t="shared" si="28"/>
        <v>0</v>
      </c>
      <c r="U31" s="33">
        <f t="shared" si="29"/>
        <v>0</v>
      </c>
      <c r="V31" s="33">
        <f t="shared" si="30"/>
        <v>0</v>
      </c>
      <c r="W31" s="33">
        <f t="shared" si="31"/>
        <v>0</v>
      </c>
      <c r="X31" s="33">
        <f t="shared" si="32"/>
        <v>0</v>
      </c>
      <c r="Y31" s="33">
        <f t="shared" si="33"/>
        <v>0</v>
      </c>
      <c r="Z31" s="33">
        <f t="shared" si="34"/>
        <v>0</v>
      </c>
      <c r="AA31" s="33">
        <f t="shared" si="35"/>
        <v>0</v>
      </c>
      <c r="AB31" s="33">
        <f t="shared" si="36"/>
        <v>0</v>
      </c>
      <c r="AC31" s="35">
        <f t="shared" si="37"/>
        <v>0</v>
      </c>
      <c r="AD31" s="26"/>
    </row>
    <row r="32" spans="1:30" x14ac:dyDescent="0.25">
      <c r="A32" s="47" t="s">
        <v>133</v>
      </c>
      <c r="B32" s="28" t="s">
        <v>29</v>
      </c>
      <c r="C32" s="29" t="s">
        <v>16</v>
      </c>
      <c r="D32" s="29">
        <v>1</v>
      </c>
      <c r="E32" s="30">
        <v>5</v>
      </c>
      <c r="F32" s="31">
        <v>11</v>
      </c>
      <c r="G32" s="32"/>
      <c r="H32" s="33"/>
      <c r="I32" s="32">
        <f t="shared" si="38"/>
        <v>0</v>
      </c>
      <c r="J32" s="33">
        <f t="shared" si="39"/>
        <v>0</v>
      </c>
      <c r="K32" s="32">
        <f t="shared" si="20"/>
        <v>0</v>
      </c>
      <c r="L32" s="32">
        <f t="shared" si="21"/>
        <v>0</v>
      </c>
      <c r="M32" s="32">
        <f t="shared" si="22"/>
        <v>0</v>
      </c>
      <c r="N32" s="32">
        <f t="shared" si="23"/>
        <v>0</v>
      </c>
      <c r="O32" s="32">
        <f t="shared" si="24"/>
        <v>0</v>
      </c>
      <c r="P32" s="34">
        <f t="shared" si="40"/>
        <v>0</v>
      </c>
      <c r="Q32" s="33">
        <f t="shared" si="25"/>
        <v>0</v>
      </c>
      <c r="R32" s="33">
        <f t="shared" si="26"/>
        <v>0</v>
      </c>
      <c r="S32" s="33">
        <f t="shared" si="27"/>
        <v>0</v>
      </c>
      <c r="T32" s="33">
        <f t="shared" si="28"/>
        <v>0</v>
      </c>
      <c r="U32" s="33">
        <f t="shared" si="29"/>
        <v>0</v>
      </c>
      <c r="V32" s="33">
        <f t="shared" si="30"/>
        <v>0</v>
      </c>
      <c r="W32" s="33">
        <f t="shared" si="31"/>
        <v>0</v>
      </c>
      <c r="X32" s="33">
        <f t="shared" si="32"/>
        <v>0</v>
      </c>
      <c r="Y32" s="33">
        <f t="shared" si="33"/>
        <v>0</v>
      </c>
      <c r="Z32" s="33">
        <f t="shared" si="34"/>
        <v>0</v>
      </c>
      <c r="AA32" s="33">
        <f t="shared" si="35"/>
        <v>0</v>
      </c>
      <c r="AB32" s="33">
        <f t="shared" si="36"/>
        <v>0</v>
      </c>
      <c r="AC32" s="35">
        <f t="shared" si="37"/>
        <v>0</v>
      </c>
      <c r="AD32" s="26"/>
    </row>
    <row r="33" spans="1:30" x14ac:dyDescent="0.25">
      <c r="A33" s="47" t="s">
        <v>136</v>
      </c>
      <c r="B33" s="28" t="s">
        <v>86</v>
      </c>
      <c r="C33" s="29" t="s">
        <v>16</v>
      </c>
      <c r="D33" s="29">
        <v>1</v>
      </c>
      <c r="E33" s="30">
        <v>5</v>
      </c>
      <c r="F33" s="31">
        <v>11</v>
      </c>
      <c r="G33" s="32"/>
      <c r="H33" s="33"/>
      <c r="I33" s="32">
        <f t="shared" si="38"/>
        <v>0</v>
      </c>
      <c r="J33" s="33">
        <f t="shared" si="39"/>
        <v>0</v>
      </c>
      <c r="K33" s="32">
        <f t="shared" si="20"/>
        <v>0</v>
      </c>
      <c r="L33" s="32">
        <f t="shared" si="21"/>
        <v>0</v>
      </c>
      <c r="M33" s="32">
        <f t="shared" si="22"/>
        <v>0</v>
      </c>
      <c r="N33" s="32">
        <f t="shared" si="23"/>
        <v>0</v>
      </c>
      <c r="O33" s="32">
        <f t="shared" si="24"/>
        <v>0</v>
      </c>
      <c r="P33" s="34">
        <f t="shared" si="40"/>
        <v>0</v>
      </c>
      <c r="Q33" s="33">
        <f t="shared" si="25"/>
        <v>0</v>
      </c>
      <c r="R33" s="33">
        <f t="shared" si="26"/>
        <v>0</v>
      </c>
      <c r="S33" s="33">
        <f t="shared" si="27"/>
        <v>0</v>
      </c>
      <c r="T33" s="33">
        <f t="shared" si="28"/>
        <v>0</v>
      </c>
      <c r="U33" s="33">
        <f t="shared" si="29"/>
        <v>0</v>
      </c>
      <c r="V33" s="33">
        <f t="shared" si="30"/>
        <v>0</v>
      </c>
      <c r="W33" s="33">
        <f t="shared" si="31"/>
        <v>0</v>
      </c>
      <c r="X33" s="33">
        <f t="shared" si="32"/>
        <v>0</v>
      </c>
      <c r="Y33" s="33">
        <f t="shared" si="33"/>
        <v>0</v>
      </c>
      <c r="Z33" s="33">
        <f t="shared" si="34"/>
        <v>0</v>
      </c>
      <c r="AA33" s="33">
        <f t="shared" si="35"/>
        <v>0</v>
      </c>
      <c r="AB33" s="33">
        <f t="shared" si="36"/>
        <v>0</v>
      </c>
      <c r="AC33" s="35">
        <f t="shared" si="37"/>
        <v>0</v>
      </c>
      <c r="AD33" s="26"/>
    </row>
    <row r="34" spans="1:30" ht="45.75" thickBot="1" x14ac:dyDescent="0.3">
      <c r="A34" s="49" t="s">
        <v>134</v>
      </c>
      <c r="B34" s="38" t="s">
        <v>87</v>
      </c>
      <c r="C34" s="39" t="s">
        <v>3</v>
      </c>
      <c r="D34" s="39">
        <v>3</v>
      </c>
      <c r="E34" s="40">
        <v>5</v>
      </c>
      <c r="F34" s="41">
        <v>11</v>
      </c>
      <c r="G34" s="42"/>
      <c r="H34" s="43"/>
      <c r="I34" s="42">
        <f t="shared" si="38"/>
        <v>0</v>
      </c>
      <c r="J34" s="43">
        <f t="shared" si="39"/>
        <v>0</v>
      </c>
      <c r="K34" s="42">
        <f t="shared" si="20"/>
        <v>0</v>
      </c>
      <c r="L34" s="42">
        <f t="shared" si="21"/>
        <v>0</v>
      </c>
      <c r="M34" s="42">
        <f t="shared" si="22"/>
        <v>0</v>
      </c>
      <c r="N34" s="42">
        <f t="shared" si="23"/>
        <v>0</v>
      </c>
      <c r="O34" s="42">
        <f t="shared" si="24"/>
        <v>0</v>
      </c>
      <c r="P34" s="34">
        <f t="shared" si="40"/>
        <v>0</v>
      </c>
      <c r="Q34" s="43">
        <f t="shared" si="25"/>
        <v>0</v>
      </c>
      <c r="R34" s="43">
        <f t="shared" si="26"/>
        <v>0</v>
      </c>
      <c r="S34" s="43">
        <f t="shared" si="27"/>
        <v>0</v>
      </c>
      <c r="T34" s="43">
        <f t="shared" si="28"/>
        <v>0</v>
      </c>
      <c r="U34" s="43">
        <f t="shared" si="29"/>
        <v>0</v>
      </c>
      <c r="V34" s="43">
        <f t="shared" si="30"/>
        <v>0</v>
      </c>
      <c r="W34" s="43">
        <f t="shared" si="31"/>
        <v>0</v>
      </c>
      <c r="X34" s="43">
        <f t="shared" si="32"/>
        <v>0</v>
      </c>
      <c r="Y34" s="43">
        <f t="shared" si="33"/>
        <v>0</v>
      </c>
      <c r="Z34" s="43">
        <f t="shared" si="34"/>
        <v>0</v>
      </c>
      <c r="AA34" s="43">
        <f t="shared" si="35"/>
        <v>0</v>
      </c>
      <c r="AB34" s="33">
        <f t="shared" si="36"/>
        <v>0</v>
      </c>
      <c r="AC34" s="35">
        <f t="shared" si="37"/>
        <v>0</v>
      </c>
      <c r="AD34" s="26"/>
    </row>
    <row r="35" spans="1:30" ht="30" x14ac:dyDescent="0.25">
      <c r="A35" s="46" t="s">
        <v>40</v>
      </c>
      <c r="B35" s="19" t="s">
        <v>62</v>
      </c>
      <c r="C35" s="20"/>
      <c r="D35" s="20"/>
      <c r="E35" s="20"/>
      <c r="F35" s="20"/>
      <c r="G35" s="21"/>
      <c r="H35" s="21"/>
      <c r="I35" s="21">
        <f t="shared" ref="I35:V35" si="41">SUM(I36:I39)</f>
        <v>0</v>
      </c>
      <c r="J35" s="22">
        <f t="shared" si="41"/>
        <v>0</v>
      </c>
      <c r="K35" s="21">
        <f t="shared" si="41"/>
        <v>0</v>
      </c>
      <c r="L35" s="21">
        <f t="shared" si="41"/>
        <v>0</v>
      </c>
      <c r="M35" s="21">
        <f t="shared" si="41"/>
        <v>0</v>
      </c>
      <c r="N35" s="21">
        <f t="shared" si="41"/>
        <v>0</v>
      </c>
      <c r="O35" s="21">
        <f t="shared" si="41"/>
        <v>0</v>
      </c>
      <c r="P35" s="23">
        <f t="shared" si="41"/>
        <v>0</v>
      </c>
      <c r="Q35" s="8">
        <f t="shared" si="41"/>
        <v>0</v>
      </c>
      <c r="R35" s="8">
        <f t="shared" si="41"/>
        <v>0</v>
      </c>
      <c r="S35" s="52">
        <f t="shared" si="41"/>
        <v>0</v>
      </c>
      <c r="T35" s="8">
        <f t="shared" si="41"/>
        <v>0</v>
      </c>
      <c r="U35" s="8">
        <f t="shared" si="41"/>
        <v>0</v>
      </c>
      <c r="V35" s="8">
        <f t="shared" si="41"/>
        <v>0</v>
      </c>
      <c r="W35" s="8">
        <f t="shared" ref="W35:AA35" si="42">SUM(W36:W39)</f>
        <v>0</v>
      </c>
      <c r="X35" s="8">
        <f t="shared" si="42"/>
        <v>0</v>
      </c>
      <c r="Y35" s="8">
        <f t="shared" si="42"/>
        <v>0</v>
      </c>
      <c r="Z35" s="8">
        <f t="shared" si="42"/>
        <v>0</v>
      </c>
      <c r="AA35" s="8">
        <f t="shared" si="42"/>
        <v>0</v>
      </c>
      <c r="AB35" s="24">
        <f>SUM(AB36:AB39)</f>
        <v>0</v>
      </c>
      <c r="AC35" s="50">
        <f>SUM(AC36:AC39)</f>
        <v>0</v>
      </c>
      <c r="AD35" s="26"/>
    </row>
    <row r="36" spans="1:30" ht="120" x14ac:dyDescent="0.25">
      <c r="A36" s="47" t="s">
        <v>42</v>
      </c>
      <c r="B36" s="28" t="s">
        <v>55</v>
      </c>
      <c r="C36" s="29" t="s">
        <v>16</v>
      </c>
      <c r="D36" s="29">
        <v>1</v>
      </c>
      <c r="E36" s="30">
        <v>5</v>
      </c>
      <c r="F36" s="31">
        <v>11</v>
      </c>
      <c r="G36" s="32"/>
      <c r="H36" s="53"/>
      <c r="I36" s="32">
        <f>SUM(D36*E36*G36)</f>
        <v>0</v>
      </c>
      <c r="J36" s="33">
        <f>SUM(D36*F36*H36)</f>
        <v>0</v>
      </c>
      <c r="K36" s="32">
        <f>SUM(D36*G36)</f>
        <v>0</v>
      </c>
      <c r="L36" s="32">
        <f>SUM(D36*G36)</f>
        <v>0</v>
      </c>
      <c r="M36" s="32">
        <f>SUM(D36*G36)</f>
        <v>0</v>
      </c>
      <c r="N36" s="32">
        <f>SUM(D36*G36)</f>
        <v>0</v>
      </c>
      <c r="O36" s="32">
        <f>SUM(D36*G36)</f>
        <v>0</v>
      </c>
      <c r="P36" s="34">
        <f>SUM(K36:O36)</f>
        <v>0</v>
      </c>
      <c r="Q36" s="33">
        <f>SUM(D36*H36)</f>
        <v>0</v>
      </c>
      <c r="R36" s="33">
        <f>SUM(D36*H36)</f>
        <v>0</v>
      </c>
      <c r="S36" s="33">
        <f>SUM(D36*H36)</f>
        <v>0</v>
      </c>
      <c r="T36" s="33">
        <f>SUM(D36*H36)</f>
        <v>0</v>
      </c>
      <c r="U36" s="33">
        <f>SUM(D36*H36)</f>
        <v>0</v>
      </c>
      <c r="V36" s="33">
        <f>SUM(D36*H36)</f>
        <v>0</v>
      </c>
      <c r="W36" s="33">
        <f>SUM(D36*H36)</f>
        <v>0</v>
      </c>
      <c r="X36" s="33">
        <f>SUM(D36*H36)</f>
        <v>0</v>
      </c>
      <c r="Y36" s="33">
        <f>SUM(D36*H36)</f>
        <v>0</v>
      </c>
      <c r="Z36" s="33">
        <f>SUM(D36*H36)</f>
        <v>0</v>
      </c>
      <c r="AA36" s="33">
        <f>SUM(D36*H36)</f>
        <v>0</v>
      </c>
      <c r="AB36" s="33">
        <f>SUM(Q36:AA36)</f>
        <v>0</v>
      </c>
      <c r="AC36" s="35">
        <f>SUM(P36+AB36)</f>
        <v>0</v>
      </c>
      <c r="AD36" s="26"/>
    </row>
    <row r="37" spans="1:30" x14ac:dyDescent="0.25">
      <c r="A37" s="47" t="s">
        <v>43</v>
      </c>
      <c r="B37" s="28" t="s">
        <v>41</v>
      </c>
      <c r="C37" s="29" t="s">
        <v>3</v>
      </c>
      <c r="D37" s="29">
        <v>1</v>
      </c>
      <c r="E37" s="30">
        <v>5</v>
      </c>
      <c r="F37" s="31">
        <v>11</v>
      </c>
      <c r="G37" s="32"/>
      <c r="H37" s="53"/>
      <c r="I37" s="32">
        <f t="shared" ref="I37:I39" si="43">SUM(D37*E37*G37)</f>
        <v>0</v>
      </c>
      <c r="J37" s="33">
        <f t="shared" ref="J37:J39" si="44">SUM(D37*F37*H37)</f>
        <v>0</v>
      </c>
      <c r="K37" s="32">
        <f>SUM(D37*G37)</f>
        <v>0</v>
      </c>
      <c r="L37" s="32">
        <f>SUM(D37*G37)</f>
        <v>0</v>
      </c>
      <c r="M37" s="32">
        <f>SUM(D37*G37)</f>
        <v>0</v>
      </c>
      <c r="N37" s="32">
        <f>SUM(D37*G37)</f>
        <v>0</v>
      </c>
      <c r="O37" s="32">
        <f>SUM(D37*G37)</f>
        <v>0</v>
      </c>
      <c r="P37" s="34">
        <f>SUM(K37:O37)</f>
        <v>0</v>
      </c>
      <c r="Q37" s="33">
        <f>SUM(D37*H37)</f>
        <v>0</v>
      </c>
      <c r="R37" s="33">
        <f>SUM(D37*H37)</f>
        <v>0</v>
      </c>
      <c r="S37" s="33">
        <f>SUM(D37*H37)</f>
        <v>0</v>
      </c>
      <c r="T37" s="33">
        <f>SUM(D37*H37)</f>
        <v>0</v>
      </c>
      <c r="U37" s="33">
        <f>SUM(D37*H37)</f>
        <v>0</v>
      </c>
      <c r="V37" s="33">
        <f>SUM(D37*H37)</f>
        <v>0</v>
      </c>
      <c r="W37" s="33">
        <f>SUM(D37*H37)</f>
        <v>0</v>
      </c>
      <c r="X37" s="33">
        <f>SUM(D37*H37)</f>
        <v>0</v>
      </c>
      <c r="Y37" s="33">
        <f>SUM(D37*H37)</f>
        <v>0</v>
      </c>
      <c r="Z37" s="33">
        <f>SUM(D37*H37)</f>
        <v>0</v>
      </c>
      <c r="AA37" s="33">
        <f>SUM(D37*H37)</f>
        <v>0</v>
      </c>
      <c r="AB37" s="33">
        <f t="shared" ref="AB37:AB39" si="45">SUM(Q37:AA37)</f>
        <v>0</v>
      </c>
      <c r="AC37" s="35">
        <f t="shared" ref="AC37:AC39" si="46">SUM(P37+AB37)</f>
        <v>0</v>
      </c>
      <c r="AD37" s="26"/>
    </row>
    <row r="38" spans="1:30" ht="45" x14ac:dyDescent="0.25">
      <c r="A38" s="47" t="s">
        <v>44</v>
      </c>
      <c r="B38" s="28" t="s">
        <v>46</v>
      </c>
      <c r="C38" s="29" t="s">
        <v>16</v>
      </c>
      <c r="D38" s="29">
        <v>1</v>
      </c>
      <c r="E38" s="30">
        <v>5</v>
      </c>
      <c r="F38" s="31">
        <v>11</v>
      </c>
      <c r="G38" s="32"/>
      <c r="H38" s="53"/>
      <c r="I38" s="32">
        <f t="shared" si="43"/>
        <v>0</v>
      </c>
      <c r="J38" s="33">
        <f t="shared" si="44"/>
        <v>0</v>
      </c>
      <c r="K38" s="32">
        <f>SUM(D38*G38)</f>
        <v>0</v>
      </c>
      <c r="L38" s="32">
        <f>SUM(D38*G38)</f>
        <v>0</v>
      </c>
      <c r="M38" s="32">
        <f>SUM(D38*G38)</f>
        <v>0</v>
      </c>
      <c r="N38" s="32">
        <f>SUM(D38*G38)</f>
        <v>0</v>
      </c>
      <c r="O38" s="32">
        <f>SUM(D38*G38)</f>
        <v>0</v>
      </c>
      <c r="P38" s="34">
        <f>SUM(K38:O38)</f>
        <v>0</v>
      </c>
      <c r="Q38" s="33">
        <f>SUM(D38*H38)</f>
        <v>0</v>
      </c>
      <c r="R38" s="33">
        <f>SUM(D38*H38)</f>
        <v>0</v>
      </c>
      <c r="S38" s="33">
        <f>SUM(D38*H38)</f>
        <v>0</v>
      </c>
      <c r="T38" s="33">
        <f>SUM(D38*H38)</f>
        <v>0</v>
      </c>
      <c r="U38" s="33">
        <f>SUM(D38*H38)</f>
        <v>0</v>
      </c>
      <c r="V38" s="33">
        <f>SUM(D38*H38)</f>
        <v>0</v>
      </c>
      <c r="W38" s="33">
        <f>SUM(D38*H38)</f>
        <v>0</v>
      </c>
      <c r="X38" s="33">
        <f>SUM(D38*H38)</f>
        <v>0</v>
      </c>
      <c r="Y38" s="33">
        <f>SUM(D38*H38)</f>
        <v>0</v>
      </c>
      <c r="Z38" s="33">
        <f>SUM(D38*H38)</f>
        <v>0</v>
      </c>
      <c r="AA38" s="33">
        <f>SUM(D38*H38)</f>
        <v>0</v>
      </c>
      <c r="AB38" s="33">
        <f t="shared" si="45"/>
        <v>0</v>
      </c>
      <c r="AC38" s="35">
        <f t="shared" si="46"/>
        <v>0</v>
      </c>
      <c r="AD38" s="26"/>
    </row>
    <row r="39" spans="1:30" ht="15.75" thickBot="1" x14ac:dyDescent="0.3">
      <c r="A39" s="54" t="s">
        <v>59</v>
      </c>
      <c r="B39" s="38" t="s">
        <v>24</v>
      </c>
      <c r="C39" s="39" t="s">
        <v>16</v>
      </c>
      <c r="D39" s="39">
        <v>1</v>
      </c>
      <c r="E39" s="40">
        <v>5</v>
      </c>
      <c r="F39" s="41">
        <v>11</v>
      </c>
      <c r="G39" s="42"/>
      <c r="H39" s="55"/>
      <c r="I39" s="42">
        <f t="shared" si="43"/>
        <v>0</v>
      </c>
      <c r="J39" s="43">
        <f t="shared" si="44"/>
        <v>0</v>
      </c>
      <c r="K39" s="42">
        <f>SUM(D39*G39)</f>
        <v>0</v>
      </c>
      <c r="L39" s="42">
        <f>SUM(D39*G39)</f>
        <v>0</v>
      </c>
      <c r="M39" s="42">
        <f>SUM(D39*G39)</f>
        <v>0</v>
      </c>
      <c r="N39" s="42">
        <f>SUM(D39*G39)</f>
        <v>0</v>
      </c>
      <c r="O39" s="42">
        <f>SUM(D39*G39)</f>
        <v>0</v>
      </c>
      <c r="P39" s="34">
        <f>SUM(K39:O39)</f>
        <v>0</v>
      </c>
      <c r="Q39" s="43">
        <f>SUM(D39*H39)</f>
        <v>0</v>
      </c>
      <c r="R39" s="43">
        <f>SUM(D39*H39)</f>
        <v>0</v>
      </c>
      <c r="S39" s="43">
        <f>SUM(D39*H39)</f>
        <v>0</v>
      </c>
      <c r="T39" s="43">
        <f>SUM(D39*H39)</f>
        <v>0</v>
      </c>
      <c r="U39" s="43">
        <f>SUM(D39*H39)</f>
        <v>0</v>
      </c>
      <c r="V39" s="43">
        <f>SUM(D39*H39)</f>
        <v>0</v>
      </c>
      <c r="W39" s="43">
        <f>SUM(D39*H39)</f>
        <v>0</v>
      </c>
      <c r="X39" s="43">
        <f>SUM(D39*H39)</f>
        <v>0</v>
      </c>
      <c r="Y39" s="43">
        <f>SUM(D39*H39)</f>
        <v>0</v>
      </c>
      <c r="Z39" s="43">
        <f>SUM(D39*H39)</f>
        <v>0</v>
      </c>
      <c r="AA39" s="43">
        <f>SUM(D39*H39)</f>
        <v>0</v>
      </c>
      <c r="AB39" s="33">
        <f t="shared" si="45"/>
        <v>0</v>
      </c>
      <c r="AC39" s="35">
        <f t="shared" si="46"/>
        <v>0</v>
      </c>
      <c r="AD39" s="26"/>
    </row>
    <row r="40" spans="1:30" x14ac:dyDescent="0.25">
      <c r="A40" s="143" t="s">
        <v>107</v>
      </c>
      <c r="B40" s="19" t="s">
        <v>88</v>
      </c>
      <c r="C40" s="56"/>
      <c r="D40" s="56"/>
      <c r="E40" s="56"/>
      <c r="F40" s="57"/>
      <c r="G40" s="8"/>
      <c r="H40" s="58"/>
      <c r="I40" s="8">
        <f>SUM(I41:I50)</f>
        <v>0</v>
      </c>
      <c r="J40" s="59">
        <f>SUM(J41:J50)</f>
        <v>0</v>
      </c>
      <c r="K40" s="8">
        <f>SUM(K41:K50)</f>
        <v>0</v>
      </c>
      <c r="L40" s="8">
        <f t="shared" ref="L40:O40" si="47">SUM(L41:L50)</f>
        <v>0</v>
      </c>
      <c r="M40" s="8">
        <f t="shared" si="47"/>
        <v>0</v>
      </c>
      <c r="N40" s="8">
        <f t="shared" si="47"/>
        <v>0</v>
      </c>
      <c r="O40" s="8">
        <f t="shared" si="47"/>
        <v>0</v>
      </c>
      <c r="P40" s="23">
        <f>SUM(P41:P50)</f>
        <v>0</v>
      </c>
      <c r="Q40" s="8">
        <f>SUM(Q41:Q50)</f>
        <v>0</v>
      </c>
      <c r="R40" s="8">
        <f t="shared" ref="R40:AA40" si="48">SUM(R41:R50)</f>
        <v>0</v>
      </c>
      <c r="S40" s="8">
        <f t="shared" si="48"/>
        <v>0</v>
      </c>
      <c r="T40" s="8">
        <f t="shared" si="48"/>
        <v>0</v>
      </c>
      <c r="U40" s="8">
        <f t="shared" si="48"/>
        <v>0</v>
      </c>
      <c r="V40" s="8">
        <f t="shared" si="48"/>
        <v>0</v>
      </c>
      <c r="W40" s="8">
        <f t="shared" si="48"/>
        <v>0</v>
      </c>
      <c r="X40" s="8">
        <f t="shared" si="48"/>
        <v>0</v>
      </c>
      <c r="Y40" s="8">
        <f t="shared" si="48"/>
        <v>0</v>
      </c>
      <c r="Z40" s="8">
        <f t="shared" si="48"/>
        <v>0</v>
      </c>
      <c r="AA40" s="8">
        <f t="shared" si="48"/>
        <v>0</v>
      </c>
      <c r="AB40" s="24">
        <f>SUM(AB41:AB50)</f>
        <v>0</v>
      </c>
      <c r="AC40" s="50">
        <f>SUM(AC41:AC50)</f>
        <v>0</v>
      </c>
      <c r="AD40" s="26"/>
    </row>
    <row r="41" spans="1:30" ht="120" x14ac:dyDescent="0.25">
      <c r="A41" s="47" t="s">
        <v>108</v>
      </c>
      <c r="B41" s="28" t="s">
        <v>55</v>
      </c>
      <c r="C41" s="96" t="s">
        <v>16</v>
      </c>
      <c r="D41" s="96">
        <v>1</v>
      </c>
      <c r="E41" s="30">
        <v>5</v>
      </c>
      <c r="F41" s="60">
        <v>11</v>
      </c>
      <c r="G41" s="32"/>
      <c r="H41" s="97"/>
      <c r="I41" s="32">
        <f>SUM(D41*E41*G41)</f>
        <v>0</v>
      </c>
      <c r="J41" s="33">
        <f>SUM(D41*F41*H41)</f>
        <v>0</v>
      </c>
      <c r="K41" s="61">
        <f>SUM(D41*G41)</f>
        <v>0</v>
      </c>
      <c r="L41" s="32">
        <f>SUM(D41*G41)</f>
        <v>0</v>
      </c>
      <c r="M41" s="32">
        <f>SUM(D41*G41)</f>
        <v>0</v>
      </c>
      <c r="N41" s="32">
        <f>SUM(D41*G41)</f>
        <v>0</v>
      </c>
      <c r="O41" s="32">
        <f>SUM(D41*G41)</f>
        <v>0</v>
      </c>
      <c r="P41" s="34">
        <f>SUM(K41:O41)</f>
        <v>0</v>
      </c>
      <c r="Q41" s="33">
        <f>SUM(D41*H41)</f>
        <v>0</v>
      </c>
      <c r="R41" s="33">
        <f>SUM(D41*H41)</f>
        <v>0</v>
      </c>
      <c r="S41" s="33">
        <f>SUM(D41*H41)</f>
        <v>0</v>
      </c>
      <c r="T41" s="33">
        <f>SUM(D41*H41)</f>
        <v>0</v>
      </c>
      <c r="U41" s="33">
        <f>SUM(D41*H41)</f>
        <v>0</v>
      </c>
      <c r="V41" s="33">
        <f>SUM(D41*H41)</f>
        <v>0</v>
      </c>
      <c r="W41" s="33">
        <f>SUM(D41*H41)</f>
        <v>0</v>
      </c>
      <c r="X41" s="33">
        <f>SUM(D41*H41)</f>
        <v>0</v>
      </c>
      <c r="Y41" s="33">
        <f>SUM(D41*H41)</f>
        <v>0</v>
      </c>
      <c r="Z41" s="33">
        <f>SUM(D41*H41)</f>
        <v>0</v>
      </c>
      <c r="AA41" s="33">
        <f>SUM(D41*H41)</f>
        <v>0</v>
      </c>
      <c r="AB41" s="33">
        <f>SUM(Q41:AA41)</f>
        <v>0</v>
      </c>
      <c r="AC41" s="35">
        <f>SUM(AB41+P41)</f>
        <v>0</v>
      </c>
      <c r="AD41" s="26"/>
    </row>
    <row r="42" spans="1:30" x14ac:dyDescent="0.25">
      <c r="A42" s="47" t="s">
        <v>109</v>
      </c>
      <c r="B42" s="98" t="s">
        <v>89</v>
      </c>
      <c r="C42" s="99" t="s">
        <v>3</v>
      </c>
      <c r="D42" s="99">
        <v>1</v>
      </c>
      <c r="E42" s="30">
        <v>5</v>
      </c>
      <c r="F42" s="60">
        <v>11</v>
      </c>
      <c r="G42" s="32"/>
      <c r="H42" s="100"/>
      <c r="I42" s="32">
        <f t="shared" ref="I42:I50" si="49">SUM(D42*E42*G42)</f>
        <v>0</v>
      </c>
      <c r="J42" s="33">
        <f t="shared" ref="J42:J50" si="50">SUM(D42*F42*H42)</f>
        <v>0</v>
      </c>
      <c r="K42" s="61">
        <f>SUM(D42*G42)</f>
        <v>0</v>
      </c>
      <c r="L42" s="32">
        <f t="shared" ref="L42:L50" si="51">SUM(D42*G42)</f>
        <v>0</v>
      </c>
      <c r="M42" s="32">
        <f t="shared" ref="M42:M50" si="52">SUM(D42*G42)</f>
        <v>0</v>
      </c>
      <c r="N42" s="32">
        <f t="shared" ref="N42:N50" si="53">SUM(D42*G42)</f>
        <v>0</v>
      </c>
      <c r="O42" s="32">
        <f t="shared" ref="O42:O50" si="54">SUM(D42*G42)</f>
        <v>0</v>
      </c>
      <c r="P42" s="34">
        <f t="shared" ref="P42:P50" si="55">SUM(K42:O42)</f>
        <v>0</v>
      </c>
      <c r="Q42" s="33">
        <f t="shared" ref="Q42:Q50" si="56">SUM(D42*H42)</f>
        <v>0</v>
      </c>
      <c r="R42" s="33">
        <f t="shared" ref="R42:R50" si="57">SUM(D42*H42)</f>
        <v>0</v>
      </c>
      <c r="S42" s="33">
        <f t="shared" ref="S42:S50" si="58">SUM(D42*H42)</f>
        <v>0</v>
      </c>
      <c r="T42" s="33">
        <f t="shared" ref="T42:T50" si="59">SUM(D42*H42)</f>
        <v>0</v>
      </c>
      <c r="U42" s="33">
        <f t="shared" ref="U42:U50" si="60">SUM(D42*H42)</f>
        <v>0</v>
      </c>
      <c r="V42" s="33">
        <f t="shared" ref="V42:V50" si="61">SUM(D42*H42)</f>
        <v>0</v>
      </c>
      <c r="W42" s="33">
        <f t="shared" ref="W42:W50" si="62">SUM(D42*H42)</f>
        <v>0</v>
      </c>
      <c r="X42" s="33">
        <f t="shared" ref="X42:X50" si="63">SUM(D42*H42)</f>
        <v>0</v>
      </c>
      <c r="Y42" s="33">
        <f t="shared" ref="Y42:Y50" si="64">SUM(D42*H42)</f>
        <v>0</v>
      </c>
      <c r="Z42" s="33">
        <f t="shared" ref="Z42:Z50" si="65">SUM(D42*H42)</f>
        <v>0</v>
      </c>
      <c r="AA42" s="33">
        <f t="shared" ref="AA42:AA50" si="66">SUM(D42*H42)</f>
        <v>0</v>
      </c>
      <c r="AB42" s="33">
        <f t="shared" ref="AB42:AB50" si="67">SUM(Q42:AA42)</f>
        <v>0</v>
      </c>
      <c r="AC42" s="35">
        <f t="shared" ref="AC42:AC50" si="68">SUM(AB42+P42)</f>
        <v>0</v>
      </c>
      <c r="AD42" s="26"/>
    </row>
    <row r="43" spans="1:30" x14ac:dyDescent="0.25">
      <c r="A43" s="47" t="s">
        <v>110</v>
      </c>
      <c r="B43" s="101" t="s">
        <v>90</v>
      </c>
      <c r="C43" s="99" t="s">
        <v>16</v>
      </c>
      <c r="D43" s="99">
        <v>1</v>
      </c>
      <c r="E43" s="30">
        <v>5</v>
      </c>
      <c r="F43" s="60">
        <v>11</v>
      </c>
      <c r="G43" s="32"/>
      <c r="H43" s="100"/>
      <c r="I43" s="32">
        <f t="shared" si="49"/>
        <v>0</v>
      </c>
      <c r="J43" s="33">
        <f t="shared" si="50"/>
        <v>0</v>
      </c>
      <c r="K43" s="61">
        <f t="shared" ref="K43:K50" si="69">SUM(D43*G43)</f>
        <v>0</v>
      </c>
      <c r="L43" s="32">
        <f t="shared" si="51"/>
        <v>0</v>
      </c>
      <c r="M43" s="32">
        <f t="shared" si="52"/>
        <v>0</v>
      </c>
      <c r="N43" s="32">
        <f t="shared" si="53"/>
        <v>0</v>
      </c>
      <c r="O43" s="32">
        <f t="shared" si="54"/>
        <v>0</v>
      </c>
      <c r="P43" s="34">
        <f t="shared" si="55"/>
        <v>0</v>
      </c>
      <c r="Q43" s="33">
        <f t="shared" si="56"/>
        <v>0</v>
      </c>
      <c r="R43" s="33">
        <f t="shared" si="57"/>
        <v>0</v>
      </c>
      <c r="S43" s="33">
        <f t="shared" si="58"/>
        <v>0</v>
      </c>
      <c r="T43" s="33">
        <f t="shared" si="59"/>
        <v>0</v>
      </c>
      <c r="U43" s="33">
        <f t="shared" si="60"/>
        <v>0</v>
      </c>
      <c r="V43" s="33">
        <f t="shared" si="61"/>
        <v>0</v>
      </c>
      <c r="W43" s="33">
        <f t="shared" si="62"/>
        <v>0</v>
      </c>
      <c r="X43" s="33">
        <f t="shared" si="63"/>
        <v>0</v>
      </c>
      <c r="Y43" s="33">
        <f t="shared" si="64"/>
        <v>0</v>
      </c>
      <c r="Z43" s="33">
        <f t="shared" si="65"/>
        <v>0</v>
      </c>
      <c r="AA43" s="33">
        <f t="shared" si="66"/>
        <v>0</v>
      </c>
      <c r="AB43" s="33">
        <f t="shared" si="67"/>
        <v>0</v>
      </c>
      <c r="AC43" s="35">
        <f t="shared" si="68"/>
        <v>0</v>
      </c>
      <c r="AD43" s="26"/>
    </row>
    <row r="44" spans="1:30" x14ac:dyDescent="0.25">
      <c r="A44" s="47" t="s">
        <v>111</v>
      </c>
      <c r="B44" s="101" t="s">
        <v>24</v>
      </c>
      <c r="C44" s="99" t="s">
        <v>16</v>
      </c>
      <c r="D44" s="99">
        <v>1</v>
      </c>
      <c r="E44" s="30">
        <v>5</v>
      </c>
      <c r="F44" s="60">
        <v>11</v>
      </c>
      <c r="G44" s="32"/>
      <c r="H44" s="100"/>
      <c r="I44" s="32">
        <f t="shared" si="49"/>
        <v>0</v>
      </c>
      <c r="J44" s="33">
        <f t="shared" si="50"/>
        <v>0</v>
      </c>
      <c r="K44" s="61">
        <f t="shared" si="69"/>
        <v>0</v>
      </c>
      <c r="L44" s="32">
        <f t="shared" si="51"/>
        <v>0</v>
      </c>
      <c r="M44" s="32">
        <f t="shared" si="52"/>
        <v>0</v>
      </c>
      <c r="N44" s="32">
        <f t="shared" si="53"/>
        <v>0</v>
      </c>
      <c r="O44" s="32">
        <f t="shared" si="54"/>
        <v>0</v>
      </c>
      <c r="P44" s="34">
        <f t="shared" si="55"/>
        <v>0</v>
      </c>
      <c r="Q44" s="33">
        <f t="shared" si="56"/>
        <v>0</v>
      </c>
      <c r="R44" s="33">
        <f t="shared" si="57"/>
        <v>0</v>
      </c>
      <c r="S44" s="33">
        <f t="shared" si="58"/>
        <v>0</v>
      </c>
      <c r="T44" s="33">
        <f t="shared" si="59"/>
        <v>0</v>
      </c>
      <c r="U44" s="33">
        <f t="shared" si="60"/>
        <v>0</v>
      </c>
      <c r="V44" s="33">
        <f t="shared" si="61"/>
        <v>0</v>
      </c>
      <c r="W44" s="33">
        <f t="shared" si="62"/>
        <v>0</v>
      </c>
      <c r="X44" s="33">
        <f t="shared" si="63"/>
        <v>0</v>
      </c>
      <c r="Y44" s="33">
        <f t="shared" si="64"/>
        <v>0</v>
      </c>
      <c r="Z44" s="33">
        <f t="shared" si="65"/>
        <v>0</v>
      </c>
      <c r="AA44" s="33">
        <f t="shared" si="66"/>
        <v>0</v>
      </c>
      <c r="AB44" s="33">
        <f t="shared" si="67"/>
        <v>0</v>
      </c>
      <c r="AC44" s="35">
        <f t="shared" si="68"/>
        <v>0</v>
      </c>
      <c r="AD44" s="26"/>
    </row>
    <row r="45" spans="1:30" x14ac:dyDescent="0.25">
      <c r="A45" s="47" t="s">
        <v>112</v>
      </c>
      <c r="B45" s="101" t="s">
        <v>25</v>
      </c>
      <c r="C45" s="99" t="s">
        <v>16</v>
      </c>
      <c r="D45" s="99">
        <v>1</v>
      </c>
      <c r="E45" s="30">
        <v>5</v>
      </c>
      <c r="F45" s="60">
        <v>11</v>
      </c>
      <c r="G45" s="32"/>
      <c r="H45" s="100"/>
      <c r="I45" s="32">
        <f t="shared" si="49"/>
        <v>0</v>
      </c>
      <c r="J45" s="33">
        <f t="shared" si="50"/>
        <v>0</v>
      </c>
      <c r="K45" s="61">
        <f t="shared" si="69"/>
        <v>0</v>
      </c>
      <c r="L45" s="32">
        <f t="shared" si="51"/>
        <v>0</v>
      </c>
      <c r="M45" s="32">
        <f t="shared" si="52"/>
        <v>0</v>
      </c>
      <c r="N45" s="32">
        <f t="shared" si="53"/>
        <v>0</v>
      </c>
      <c r="O45" s="32">
        <f t="shared" si="54"/>
        <v>0</v>
      </c>
      <c r="P45" s="34">
        <f t="shared" si="55"/>
        <v>0</v>
      </c>
      <c r="Q45" s="33">
        <f t="shared" si="56"/>
        <v>0</v>
      </c>
      <c r="R45" s="33">
        <f t="shared" si="57"/>
        <v>0</v>
      </c>
      <c r="S45" s="33">
        <f t="shared" si="58"/>
        <v>0</v>
      </c>
      <c r="T45" s="33">
        <f t="shared" si="59"/>
        <v>0</v>
      </c>
      <c r="U45" s="33">
        <f t="shared" si="60"/>
        <v>0</v>
      </c>
      <c r="V45" s="33">
        <f t="shared" si="61"/>
        <v>0</v>
      </c>
      <c r="W45" s="33">
        <f t="shared" si="62"/>
        <v>0</v>
      </c>
      <c r="X45" s="33">
        <f t="shared" si="63"/>
        <v>0</v>
      </c>
      <c r="Y45" s="33">
        <f t="shared" si="64"/>
        <v>0</v>
      </c>
      <c r="Z45" s="33">
        <f t="shared" si="65"/>
        <v>0</v>
      </c>
      <c r="AA45" s="33">
        <f t="shared" si="66"/>
        <v>0</v>
      </c>
      <c r="AB45" s="33">
        <f t="shared" si="67"/>
        <v>0</v>
      </c>
      <c r="AC45" s="35">
        <f t="shared" si="68"/>
        <v>0</v>
      </c>
      <c r="AD45" s="26"/>
    </row>
    <row r="46" spans="1:30" x14ac:dyDescent="0.25">
      <c r="A46" s="47" t="s">
        <v>113</v>
      </c>
      <c r="B46" s="101" t="s">
        <v>91</v>
      </c>
      <c r="C46" s="99" t="s">
        <v>3</v>
      </c>
      <c r="D46" s="99">
        <v>1</v>
      </c>
      <c r="E46" s="30">
        <v>5</v>
      </c>
      <c r="F46" s="60">
        <v>11</v>
      </c>
      <c r="G46" s="32"/>
      <c r="H46" s="100"/>
      <c r="I46" s="32">
        <f t="shared" si="49"/>
        <v>0</v>
      </c>
      <c r="J46" s="33">
        <f t="shared" si="50"/>
        <v>0</v>
      </c>
      <c r="K46" s="61">
        <f t="shared" si="69"/>
        <v>0</v>
      </c>
      <c r="L46" s="32">
        <f t="shared" si="51"/>
        <v>0</v>
      </c>
      <c r="M46" s="32">
        <f t="shared" si="52"/>
        <v>0</v>
      </c>
      <c r="N46" s="32">
        <f t="shared" si="53"/>
        <v>0</v>
      </c>
      <c r="O46" s="32">
        <f t="shared" si="54"/>
        <v>0</v>
      </c>
      <c r="P46" s="34">
        <f t="shared" si="55"/>
        <v>0</v>
      </c>
      <c r="Q46" s="33">
        <f t="shared" si="56"/>
        <v>0</v>
      </c>
      <c r="R46" s="33">
        <f t="shared" si="57"/>
        <v>0</v>
      </c>
      <c r="S46" s="33">
        <f t="shared" si="58"/>
        <v>0</v>
      </c>
      <c r="T46" s="33">
        <f t="shared" si="59"/>
        <v>0</v>
      </c>
      <c r="U46" s="33">
        <f t="shared" si="60"/>
        <v>0</v>
      </c>
      <c r="V46" s="33">
        <f t="shared" si="61"/>
        <v>0</v>
      </c>
      <c r="W46" s="33">
        <f t="shared" si="62"/>
        <v>0</v>
      </c>
      <c r="X46" s="33">
        <f t="shared" si="63"/>
        <v>0</v>
      </c>
      <c r="Y46" s="33">
        <f t="shared" si="64"/>
        <v>0</v>
      </c>
      <c r="Z46" s="33">
        <f t="shared" si="65"/>
        <v>0</v>
      </c>
      <c r="AA46" s="33">
        <f t="shared" si="66"/>
        <v>0</v>
      </c>
      <c r="AB46" s="33">
        <f t="shared" si="67"/>
        <v>0</v>
      </c>
      <c r="AC46" s="35">
        <f t="shared" si="68"/>
        <v>0</v>
      </c>
      <c r="AD46" s="26"/>
    </row>
    <row r="47" spans="1:30" x14ac:dyDescent="0.25">
      <c r="A47" s="47" t="s">
        <v>114</v>
      </c>
      <c r="B47" s="101" t="s">
        <v>92</v>
      </c>
      <c r="C47" s="99" t="s">
        <v>16</v>
      </c>
      <c r="D47" s="99">
        <v>1</v>
      </c>
      <c r="E47" s="30">
        <v>5</v>
      </c>
      <c r="F47" s="60">
        <v>11</v>
      </c>
      <c r="G47" s="32"/>
      <c r="H47" s="100"/>
      <c r="I47" s="32">
        <f t="shared" si="49"/>
        <v>0</v>
      </c>
      <c r="J47" s="33">
        <f t="shared" si="50"/>
        <v>0</v>
      </c>
      <c r="K47" s="61">
        <f t="shared" si="69"/>
        <v>0</v>
      </c>
      <c r="L47" s="32">
        <f t="shared" si="51"/>
        <v>0</v>
      </c>
      <c r="M47" s="32">
        <f t="shared" si="52"/>
        <v>0</v>
      </c>
      <c r="N47" s="32">
        <f t="shared" si="53"/>
        <v>0</v>
      </c>
      <c r="O47" s="32">
        <f t="shared" si="54"/>
        <v>0</v>
      </c>
      <c r="P47" s="34">
        <f t="shared" si="55"/>
        <v>0</v>
      </c>
      <c r="Q47" s="33">
        <f t="shared" si="56"/>
        <v>0</v>
      </c>
      <c r="R47" s="33">
        <f t="shared" si="57"/>
        <v>0</v>
      </c>
      <c r="S47" s="33">
        <f t="shared" si="58"/>
        <v>0</v>
      </c>
      <c r="T47" s="33">
        <f t="shared" si="59"/>
        <v>0</v>
      </c>
      <c r="U47" s="33">
        <f t="shared" si="60"/>
        <v>0</v>
      </c>
      <c r="V47" s="33">
        <f t="shared" si="61"/>
        <v>0</v>
      </c>
      <c r="W47" s="33">
        <f t="shared" si="62"/>
        <v>0</v>
      </c>
      <c r="X47" s="33">
        <f t="shared" si="63"/>
        <v>0</v>
      </c>
      <c r="Y47" s="33">
        <f t="shared" si="64"/>
        <v>0</v>
      </c>
      <c r="Z47" s="33">
        <f t="shared" si="65"/>
        <v>0</v>
      </c>
      <c r="AA47" s="33">
        <f t="shared" si="66"/>
        <v>0</v>
      </c>
      <c r="AB47" s="33">
        <f t="shared" si="67"/>
        <v>0</v>
      </c>
      <c r="AC47" s="35">
        <f t="shared" si="68"/>
        <v>0</v>
      </c>
      <c r="AD47" s="26"/>
    </row>
    <row r="48" spans="1:30" x14ac:dyDescent="0.25">
      <c r="A48" s="47" t="s">
        <v>115</v>
      </c>
      <c r="B48" s="101" t="s">
        <v>93</v>
      </c>
      <c r="C48" s="99" t="s">
        <v>3</v>
      </c>
      <c r="D48" s="99">
        <v>1</v>
      </c>
      <c r="E48" s="30">
        <v>5</v>
      </c>
      <c r="F48" s="60">
        <v>11</v>
      </c>
      <c r="G48" s="32"/>
      <c r="H48" s="100"/>
      <c r="I48" s="32">
        <f t="shared" si="49"/>
        <v>0</v>
      </c>
      <c r="J48" s="33">
        <f t="shared" si="50"/>
        <v>0</v>
      </c>
      <c r="K48" s="61">
        <f t="shared" si="69"/>
        <v>0</v>
      </c>
      <c r="L48" s="32">
        <f t="shared" si="51"/>
        <v>0</v>
      </c>
      <c r="M48" s="32">
        <f t="shared" si="52"/>
        <v>0</v>
      </c>
      <c r="N48" s="32">
        <f t="shared" si="53"/>
        <v>0</v>
      </c>
      <c r="O48" s="32">
        <f t="shared" si="54"/>
        <v>0</v>
      </c>
      <c r="P48" s="34">
        <f t="shared" si="55"/>
        <v>0</v>
      </c>
      <c r="Q48" s="33">
        <f t="shared" si="56"/>
        <v>0</v>
      </c>
      <c r="R48" s="33">
        <f t="shared" si="57"/>
        <v>0</v>
      </c>
      <c r="S48" s="33">
        <f t="shared" si="58"/>
        <v>0</v>
      </c>
      <c r="T48" s="33">
        <f t="shared" si="59"/>
        <v>0</v>
      </c>
      <c r="U48" s="33">
        <f t="shared" si="60"/>
        <v>0</v>
      </c>
      <c r="V48" s="33">
        <f t="shared" si="61"/>
        <v>0</v>
      </c>
      <c r="W48" s="33">
        <f t="shared" si="62"/>
        <v>0</v>
      </c>
      <c r="X48" s="33">
        <f t="shared" si="63"/>
        <v>0</v>
      </c>
      <c r="Y48" s="33">
        <f t="shared" si="64"/>
        <v>0</v>
      </c>
      <c r="Z48" s="33">
        <f t="shared" si="65"/>
        <v>0</v>
      </c>
      <c r="AA48" s="33">
        <f t="shared" si="66"/>
        <v>0</v>
      </c>
      <c r="AB48" s="33">
        <f t="shared" si="67"/>
        <v>0</v>
      </c>
      <c r="AC48" s="35">
        <f t="shared" si="68"/>
        <v>0</v>
      </c>
      <c r="AD48" s="26"/>
    </row>
    <row r="49" spans="1:30" x14ac:dyDescent="0.25">
      <c r="A49" s="47" t="s">
        <v>116</v>
      </c>
      <c r="B49" s="101" t="s">
        <v>94</v>
      </c>
      <c r="C49" s="99" t="s">
        <v>16</v>
      </c>
      <c r="D49" s="99">
        <v>1</v>
      </c>
      <c r="E49" s="30">
        <v>5</v>
      </c>
      <c r="F49" s="60">
        <v>11</v>
      </c>
      <c r="G49" s="32"/>
      <c r="H49" s="100"/>
      <c r="I49" s="32">
        <f t="shared" si="49"/>
        <v>0</v>
      </c>
      <c r="J49" s="33">
        <f t="shared" si="50"/>
        <v>0</v>
      </c>
      <c r="K49" s="61">
        <f t="shared" si="69"/>
        <v>0</v>
      </c>
      <c r="L49" s="32">
        <f t="shared" si="51"/>
        <v>0</v>
      </c>
      <c r="M49" s="32">
        <f t="shared" si="52"/>
        <v>0</v>
      </c>
      <c r="N49" s="32">
        <f t="shared" si="53"/>
        <v>0</v>
      </c>
      <c r="O49" s="32">
        <f t="shared" si="54"/>
        <v>0</v>
      </c>
      <c r="P49" s="34">
        <f t="shared" si="55"/>
        <v>0</v>
      </c>
      <c r="Q49" s="33">
        <f t="shared" si="56"/>
        <v>0</v>
      </c>
      <c r="R49" s="33">
        <f t="shared" si="57"/>
        <v>0</v>
      </c>
      <c r="S49" s="33">
        <f t="shared" si="58"/>
        <v>0</v>
      </c>
      <c r="T49" s="33">
        <f t="shared" si="59"/>
        <v>0</v>
      </c>
      <c r="U49" s="33">
        <f t="shared" si="60"/>
        <v>0</v>
      </c>
      <c r="V49" s="33">
        <f t="shared" si="61"/>
        <v>0</v>
      </c>
      <c r="W49" s="33">
        <f t="shared" si="62"/>
        <v>0</v>
      </c>
      <c r="X49" s="33">
        <f t="shared" si="63"/>
        <v>0</v>
      </c>
      <c r="Y49" s="33">
        <f t="shared" si="64"/>
        <v>0</v>
      </c>
      <c r="Z49" s="33">
        <f t="shared" si="65"/>
        <v>0</v>
      </c>
      <c r="AA49" s="33">
        <f t="shared" si="66"/>
        <v>0</v>
      </c>
      <c r="AB49" s="33">
        <f t="shared" si="67"/>
        <v>0</v>
      </c>
      <c r="AC49" s="35">
        <f t="shared" si="68"/>
        <v>0</v>
      </c>
      <c r="AD49" s="26"/>
    </row>
    <row r="50" spans="1:30" ht="30.75" thickBot="1" x14ac:dyDescent="0.3">
      <c r="A50" s="47" t="s">
        <v>117</v>
      </c>
      <c r="B50" s="102" t="s">
        <v>15</v>
      </c>
      <c r="C50" s="103" t="s">
        <v>16</v>
      </c>
      <c r="D50" s="103">
        <v>1</v>
      </c>
      <c r="E50" s="40">
        <v>5</v>
      </c>
      <c r="F50" s="62">
        <v>11</v>
      </c>
      <c r="G50" s="42"/>
      <c r="H50" s="104"/>
      <c r="I50" s="42">
        <f t="shared" si="49"/>
        <v>0</v>
      </c>
      <c r="J50" s="43">
        <f t="shared" si="50"/>
        <v>0</v>
      </c>
      <c r="K50" s="61">
        <f t="shared" si="69"/>
        <v>0</v>
      </c>
      <c r="L50" s="32">
        <f t="shared" si="51"/>
        <v>0</v>
      </c>
      <c r="M50" s="32">
        <f t="shared" si="52"/>
        <v>0</v>
      </c>
      <c r="N50" s="32">
        <f t="shared" si="53"/>
        <v>0</v>
      </c>
      <c r="O50" s="32">
        <f t="shared" si="54"/>
        <v>0</v>
      </c>
      <c r="P50" s="34">
        <f t="shared" si="55"/>
        <v>0</v>
      </c>
      <c r="Q50" s="33">
        <f t="shared" si="56"/>
        <v>0</v>
      </c>
      <c r="R50" s="33">
        <f t="shared" si="57"/>
        <v>0</v>
      </c>
      <c r="S50" s="33">
        <f t="shared" si="58"/>
        <v>0</v>
      </c>
      <c r="T50" s="33">
        <f t="shared" si="59"/>
        <v>0</v>
      </c>
      <c r="U50" s="33">
        <f t="shared" si="60"/>
        <v>0</v>
      </c>
      <c r="V50" s="33">
        <f t="shared" si="61"/>
        <v>0</v>
      </c>
      <c r="W50" s="33">
        <f t="shared" si="62"/>
        <v>0</v>
      </c>
      <c r="X50" s="33">
        <f t="shared" si="63"/>
        <v>0</v>
      </c>
      <c r="Y50" s="33">
        <f t="shared" si="64"/>
        <v>0</v>
      </c>
      <c r="Z50" s="33">
        <f t="shared" si="65"/>
        <v>0</v>
      </c>
      <c r="AA50" s="33">
        <f t="shared" si="66"/>
        <v>0</v>
      </c>
      <c r="AB50" s="33">
        <f t="shared" si="67"/>
        <v>0</v>
      </c>
      <c r="AC50" s="35">
        <f t="shared" si="68"/>
        <v>0</v>
      </c>
      <c r="AD50" s="26"/>
    </row>
    <row r="51" spans="1:30" ht="27" customHeight="1" thickBot="1" x14ac:dyDescent="0.3">
      <c r="A51" s="144">
        <v>6</v>
      </c>
      <c r="B51" s="63" t="s">
        <v>95</v>
      </c>
      <c r="C51" s="64" t="s">
        <v>101</v>
      </c>
      <c r="D51" s="65">
        <v>48000</v>
      </c>
      <c r="E51" s="64">
        <v>0</v>
      </c>
      <c r="F51" s="66">
        <v>4</v>
      </c>
      <c r="G51" s="67">
        <v>0</v>
      </c>
      <c r="H51" s="68"/>
      <c r="I51" s="67">
        <f>SUM(H51*D51*E51)</f>
        <v>0</v>
      </c>
      <c r="J51" s="67">
        <f>SUM(H51*D51*F51/F51)</f>
        <v>0</v>
      </c>
      <c r="K51" s="69">
        <v>0</v>
      </c>
      <c r="L51" s="67">
        <v>0</v>
      </c>
      <c r="M51" s="69">
        <v>0</v>
      </c>
      <c r="N51" s="67">
        <v>0</v>
      </c>
      <c r="O51" s="69">
        <v>0</v>
      </c>
      <c r="P51" s="70">
        <f>SUM(K51:O51)</f>
        <v>0</v>
      </c>
      <c r="Q51" s="69">
        <f>SUM(D51/F51)*H51</f>
        <v>0</v>
      </c>
      <c r="R51" s="71">
        <v>0</v>
      </c>
      <c r="S51" s="67">
        <v>0</v>
      </c>
      <c r="T51" s="69">
        <f>SUM(D51/F51)*H51</f>
        <v>0</v>
      </c>
      <c r="U51" s="67">
        <v>0</v>
      </c>
      <c r="V51" s="67">
        <v>0</v>
      </c>
      <c r="W51" s="69">
        <f>SUM(D51/F51)*H51</f>
        <v>0</v>
      </c>
      <c r="X51" s="67">
        <v>0</v>
      </c>
      <c r="Y51" s="69">
        <v>0</v>
      </c>
      <c r="Z51" s="71">
        <f>SUM(D51/F51)*H51</f>
        <v>0</v>
      </c>
      <c r="AA51" s="71">
        <v>0</v>
      </c>
      <c r="AB51" s="72">
        <f>SUM(Q51:AA51)</f>
        <v>0</v>
      </c>
      <c r="AC51" s="73">
        <f>SUM(AB51+P51)</f>
        <v>0</v>
      </c>
      <c r="AD51" s="26"/>
    </row>
    <row r="52" spans="1:30" ht="30" hidden="1" x14ac:dyDescent="0.25">
      <c r="A52" s="105">
        <v>7</v>
      </c>
      <c r="B52" s="106" t="s">
        <v>96</v>
      </c>
      <c r="C52" s="56"/>
      <c r="D52" s="56"/>
      <c r="E52" s="56"/>
      <c r="F52" s="57"/>
      <c r="G52" s="8">
        <f>SUM(G53:G57)</f>
        <v>0</v>
      </c>
      <c r="H52" s="58">
        <f>SUM(H53:H57)</f>
        <v>0</v>
      </c>
      <c r="I52" s="8">
        <f>SUM(I53:I57)</f>
        <v>0</v>
      </c>
      <c r="J52" s="8">
        <f>SUM(J53:J57)</f>
        <v>0</v>
      </c>
      <c r="K52" s="8">
        <f>SUM(K53:K57)</f>
        <v>0</v>
      </c>
      <c r="L52" s="8">
        <f t="shared" ref="L52:O52" si="70">SUM(L53:L57)</f>
        <v>0</v>
      </c>
      <c r="M52" s="8">
        <f t="shared" si="70"/>
        <v>0</v>
      </c>
      <c r="N52" s="8">
        <f t="shared" si="70"/>
        <v>0</v>
      </c>
      <c r="O52" s="8">
        <f t="shared" si="70"/>
        <v>0</v>
      </c>
      <c r="P52" s="23">
        <f>SUM(P53:P57)</f>
        <v>0</v>
      </c>
      <c r="Q52" s="8">
        <f t="shared" ref="Q52:Z52" si="71">SUM(Q53:Q57)</f>
        <v>0</v>
      </c>
      <c r="R52" s="8">
        <f t="shared" si="71"/>
        <v>0</v>
      </c>
      <c r="S52" s="8">
        <f t="shared" si="71"/>
        <v>0</v>
      </c>
      <c r="T52" s="8">
        <f t="shared" si="71"/>
        <v>0</v>
      </c>
      <c r="U52" s="8">
        <f t="shared" si="71"/>
        <v>0</v>
      </c>
      <c r="V52" s="8">
        <f t="shared" si="71"/>
        <v>0</v>
      </c>
      <c r="W52" s="8">
        <f t="shared" si="71"/>
        <v>0</v>
      </c>
      <c r="X52" s="8">
        <f t="shared" si="71"/>
        <v>0</v>
      </c>
      <c r="Y52" s="8">
        <f t="shared" si="71"/>
        <v>0</v>
      </c>
      <c r="Z52" s="8">
        <f t="shared" si="71"/>
        <v>0</v>
      </c>
      <c r="AA52" s="8">
        <f>SUM(AA53:AA57)</f>
        <v>0</v>
      </c>
      <c r="AB52" s="24">
        <f>SUM(AB53:AB57)</f>
        <v>0</v>
      </c>
      <c r="AC52" s="50">
        <f>SUM(AC53:AC57)</f>
        <v>0</v>
      </c>
      <c r="AD52" s="26"/>
    </row>
    <row r="53" spans="1:30" ht="0.6" customHeight="1" thickBot="1" x14ac:dyDescent="0.3">
      <c r="A53" s="107" t="s">
        <v>118</v>
      </c>
      <c r="B53" s="108" t="s">
        <v>97</v>
      </c>
      <c r="C53" s="99" t="s">
        <v>16</v>
      </c>
      <c r="D53" s="99">
        <v>1</v>
      </c>
      <c r="E53" s="30"/>
      <c r="F53" s="31"/>
      <c r="G53" s="32">
        <v>0</v>
      </c>
      <c r="H53" s="53"/>
      <c r="I53" s="32">
        <v>0</v>
      </c>
      <c r="J53" s="33">
        <f>SUM(H53)</f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4">
        <f>SUM(K53:O53)</f>
        <v>0</v>
      </c>
      <c r="Q53" s="33">
        <v>0</v>
      </c>
      <c r="R53" s="33">
        <v>0</v>
      </c>
      <c r="S53" s="141"/>
      <c r="T53" s="33"/>
      <c r="U53" s="33">
        <v>0</v>
      </c>
      <c r="V53" s="33">
        <v>0</v>
      </c>
      <c r="W53" s="33">
        <v>0</v>
      </c>
      <c r="X53" s="33">
        <v>0</v>
      </c>
      <c r="Y53" s="33">
        <v>0</v>
      </c>
      <c r="Z53" s="33">
        <v>0</v>
      </c>
      <c r="AA53" s="33">
        <v>0</v>
      </c>
      <c r="AB53" s="33">
        <f>SUM(Q53:AA53)</f>
        <v>0</v>
      </c>
      <c r="AC53" s="35">
        <f>SUM(P53+AB53)</f>
        <v>0</v>
      </c>
      <c r="AD53" s="26"/>
    </row>
    <row r="54" spans="1:30" ht="15.75" hidden="1" thickBot="1" x14ac:dyDescent="0.3">
      <c r="A54" s="107" t="s">
        <v>119</v>
      </c>
      <c r="B54" s="108" t="s">
        <v>98</v>
      </c>
      <c r="C54" s="99" t="s">
        <v>16</v>
      </c>
      <c r="D54" s="99">
        <v>1</v>
      </c>
      <c r="E54" s="30"/>
      <c r="F54" s="31"/>
      <c r="G54" s="32">
        <v>0</v>
      </c>
      <c r="H54" s="53"/>
      <c r="I54" s="32">
        <v>0</v>
      </c>
      <c r="J54" s="33">
        <f t="shared" ref="J54:J55" si="72">SUM(H54)</f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4">
        <f t="shared" ref="P54:P56" si="73">SUM(K54:O54)</f>
        <v>0</v>
      </c>
      <c r="Q54" s="33">
        <v>0</v>
      </c>
      <c r="R54" s="33">
        <f>SUM(J54)</f>
        <v>0</v>
      </c>
      <c r="S54" s="33"/>
      <c r="T54" s="33"/>
      <c r="U54" s="33">
        <v>0</v>
      </c>
      <c r="V54" s="33">
        <v>0</v>
      </c>
      <c r="W54" s="33"/>
      <c r="X54" s="33">
        <v>0</v>
      </c>
      <c r="Y54" s="33">
        <v>0</v>
      </c>
      <c r="Z54" s="33">
        <v>0</v>
      </c>
      <c r="AA54" s="33">
        <v>0</v>
      </c>
      <c r="AB54" s="33">
        <f t="shared" ref="AB54:AB55" si="74">SUM(Q54:AA54)</f>
        <v>0</v>
      </c>
      <c r="AC54" s="35">
        <f t="shared" ref="AC54:AC55" si="75">SUM(P54+AB54)</f>
        <v>0</v>
      </c>
      <c r="AD54" s="26"/>
    </row>
    <row r="55" spans="1:30" ht="15.75" hidden="1" thickBot="1" x14ac:dyDescent="0.3">
      <c r="A55" s="107" t="s">
        <v>120</v>
      </c>
      <c r="B55" s="108" t="s">
        <v>99</v>
      </c>
      <c r="C55" s="99" t="s">
        <v>16</v>
      </c>
      <c r="D55" s="99">
        <v>1</v>
      </c>
      <c r="E55" s="30"/>
      <c r="F55" s="31"/>
      <c r="G55" s="32">
        <v>0</v>
      </c>
      <c r="H55" s="53"/>
      <c r="I55" s="32">
        <v>0</v>
      </c>
      <c r="J55" s="33">
        <f t="shared" si="72"/>
        <v>0</v>
      </c>
      <c r="K55" s="32">
        <v>0</v>
      </c>
      <c r="L55" s="32">
        <v>0</v>
      </c>
      <c r="M55" s="110"/>
      <c r="N55" s="32">
        <v>0</v>
      </c>
      <c r="O55" s="32">
        <v>0</v>
      </c>
      <c r="P55" s="34">
        <f t="shared" si="73"/>
        <v>0</v>
      </c>
      <c r="Q55" s="110"/>
      <c r="R55" s="33">
        <v>0</v>
      </c>
      <c r="S55" s="33"/>
      <c r="T55" s="110"/>
      <c r="U55" s="33">
        <v>0</v>
      </c>
      <c r="V55" s="33">
        <v>0</v>
      </c>
      <c r="W55" s="110"/>
      <c r="X55" s="33">
        <v>0</v>
      </c>
      <c r="Y55" s="33">
        <v>0</v>
      </c>
      <c r="Z55" s="110"/>
      <c r="AA55" s="33">
        <v>0</v>
      </c>
      <c r="AB55" s="33">
        <f t="shared" si="74"/>
        <v>0</v>
      </c>
      <c r="AC55" s="35">
        <f t="shared" si="75"/>
        <v>0</v>
      </c>
      <c r="AD55" s="26"/>
    </row>
    <row r="56" spans="1:30" ht="15.75" hidden="1" thickBot="1" x14ac:dyDescent="0.3">
      <c r="A56" s="107" t="s">
        <v>121</v>
      </c>
      <c r="B56" s="108" t="s">
        <v>100</v>
      </c>
      <c r="C56" s="99" t="s">
        <v>16</v>
      </c>
      <c r="D56" s="99">
        <v>1</v>
      </c>
      <c r="E56" s="30"/>
      <c r="F56" s="31"/>
      <c r="G56" s="32">
        <v>0</v>
      </c>
      <c r="H56" s="53"/>
      <c r="I56" s="32">
        <v>0</v>
      </c>
      <c r="J56" s="33">
        <f>SUM(H56)</f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4">
        <f t="shared" si="73"/>
        <v>0</v>
      </c>
      <c r="Q56" s="110"/>
      <c r="R56" s="33">
        <v>0</v>
      </c>
      <c r="S56" s="33"/>
      <c r="T56" s="110"/>
      <c r="U56" s="33">
        <v>0</v>
      </c>
      <c r="V56" s="33">
        <v>0</v>
      </c>
      <c r="W56" s="110"/>
      <c r="X56" s="33">
        <v>0</v>
      </c>
      <c r="Y56" s="33">
        <v>0</v>
      </c>
      <c r="Z56" s="33">
        <v>0</v>
      </c>
      <c r="AA56" s="33">
        <v>0</v>
      </c>
      <c r="AB56" s="33">
        <f>SUM(Q56:AA56)</f>
        <v>0</v>
      </c>
      <c r="AC56" s="35">
        <f>SUM(P56+AB56)</f>
        <v>0</v>
      </c>
      <c r="AD56" s="26"/>
    </row>
    <row r="57" spans="1:30" ht="45.75" hidden="1" thickBot="1" x14ac:dyDescent="0.3">
      <c r="A57" s="111" t="s">
        <v>126</v>
      </c>
      <c r="B57" s="112" t="s">
        <v>127</v>
      </c>
      <c r="C57" s="109" t="s">
        <v>16</v>
      </c>
      <c r="D57" s="109">
        <v>1</v>
      </c>
      <c r="E57" s="10">
        <v>5</v>
      </c>
      <c r="F57" s="113">
        <v>11</v>
      </c>
      <c r="G57" s="114"/>
      <c r="H57" s="115"/>
      <c r="I57" s="116">
        <f>SUM(D57*E57*G57)</f>
        <v>0</v>
      </c>
      <c r="J57" s="117">
        <f>SUM(D57*F57*G57)</f>
        <v>0</v>
      </c>
      <c r="K57" s="114"/>
      <c r="L57" s="114"/>
      <c r="M57" s="114"/>
      <c r="N57" s="114"/>
      <c r="O57" s="114"/>
      <c r="P57" s="118">
        <f>SUM(K57:O57)</f>
        <v>0</v>
      </c>
      <c r="Q57" s="119"/>
      <c r="R57" s="119">
        <f>SUM(H57*D57)</f>
        <v>0</v>
      </c>
      <c r="S57" s="119"/>
      <c r="T57" s="119"/>
      <c r="U57" s="119">
        <f>SUM(H57*D57)</f>
        <v>0</v>
      </c>
      <c r="V57" s="119">
        <f>SUM(H57*D57)</f>
        <v>0</v>
      </c>
      <c r="W57" s="119">
        <f>SUM(H57*D57)</f>
        <v>0</v>
      </c>
      <c r="X57" s="119">
        <f>SUM(H57*D57)</f>
        <v>0</v>
      </c>
      <c r="Y57" s="119">
        <f>SUM(H57*D57)</f>
        <v>0</v>
      </c>
      <c r="Z57" s="119">
        <f>SUM(H57*D57)</f>
        <v>0</v>
      </c>
      <c r="AA57" s="119">
        <f>SUM(H57*D57)</f>
        <v>0</v>
      </c>
      <c r="AB57" s="119">
        <f>SUM(Q57:AA57)</f>
        <v>0</v>
      </c>
      <c r="AC57" s="120">
        <f>SUM(P57+AB57)</f>
        <v>0</v>
      </c>
      <c r="AD57" s="26"/>
    </row>
    <row r="58" spans="1:30" ht="15.75" hidden="1" thickBot="1" x14ac:dyDescent="0.3">
      <c r="A58" s="126" t="s">
        <v>129</v>
      </c>
      <c r="B58" s="19" t="s">
        <v>130</v>
      </c>
      <c r="C58" s="127" t="s">
        <v>3</v>
      </c>
      <c r="D58" s="127"/>
      <c r="E58" s="20"/>
      <c r="F58" s="128"/>
      <c r="G58" s="21"/>
      <c r="H58" s="21"/>
      <c r="I58" s="129">
        <f>SUM(I59:I60)</f>
        <v>0</v>
      </c>
      <c r="J58" s="129">
        <f>SUM(J59:J60)</f>
        <v>0</v>
      </c>
      <c r="K58" s="21">
        <f t="shared" ref="K58:N58" si="76">SUM(K59:K60)</f>
        <v>0</v>
      </c>
      <c r="L58" s="21">
        <f t="shared" si="76"/>
        <v>0</v>
      </c>
      <c r="M58" s="21">
        <f t="shared" si="76"/>
        <v>0</v>
      </c>
      <c r="N58" s="21">
        <f t="shared" si="76"/>
        <v>0</v>
      </c>
      <c r="O58" s="21">
        <f>SUM(O59:O60)</f>
        <v>0</v>
      </c>
      <c r="P58" s="21">
        <f>SUM(P59:P60)</f>
        <v>0</v>
      </c>
      <c r="Q58" s="130">
        <f t="shared" ref="Q58:AA58" si="77">SUM(Q59:Q60)</f>
        <v>0</v>
      </c>
      <c r="R58" s="130">
        <f t="shared" si="77"/>
        <v>0</v>
      </c>
      <c r="S58" s="130">
        <f t="shared" si="77"/>
        <v>0</v>
      </c>
      <c r="T58" s="130">
        <f t="shared" si="77"/>
        <v>0</v>
      </c>
      <c r="U58" s="130">
        <f t="shared" si="77"/>
        <v>0</v>
      </c>
      <c r="V58" s="130">
        <f t="shared" si="77"/>
        <v>0</v>
      </c>
      <c r="W58" s="130">
        <f t="shared" si="77"/>
        <v>0</v>
      </c>
      <c r="X58" s="130">
        <f t="shared" si="77"/>
        <v>0</v>
      </c>
      <c r="Y58" s="130">
        <f t="shared" si="77"/>
        <v>0</v>
      </c>
      <c r="Z58" s="130">
        <f t="shared" si="77"/>
        <v>0</v>
      </c>
      <c r="AA58" s="130">
        <f t="shared" si="77"/>
        <v>0</v>
      </c>
      <c r="AB58" s="130">
        <f>SUM(AB59:AB60)</f>
        <v>0</v>
      </c>
      <c r="AC58" s="131">
        <f>SUM(AC59:AC60)</f>
        <v>0</v>
      </c>
      <c r="AD58" s="26"/>
    </row>
    <row r="59" spans="1:30" ht="15.75" hidden="1" thickBot="1" x14ac:dyDescent="0.3">
      <c r="A59" s="132" t="s">
        <v>131</v>
      </c>
      <c r="B59" s="28" t="s">
        <v>21</v>
      </c>
      <c r="C59" s="125" t="s">
        <v>3</v>
      </c>
      <c r="D59" s="125">
        <v>12</v>
      </c>
      <c r="E59" s="30">
        <v>5</v>
      </c>
      <c r="F59" s="60">
        <v>11</v>
      </c>
      <c r="G59" s="32"/>
      <c r="H59" s="33"/>
      <c r="I59" s="122">
        <f>SUM(D59*E59*G59)</f>
        <v>0</v>
      </c>
      <c r="J59" s="123">
        <f>SUM(D59*H59*F59)</f>
        <v>0</v>
      </c>
      <c r="K59" s="32">
        <f>SUM(G59*D59)</f>
        <v>0</v>
      </c>
      <c r="L59" s="32">
        <f>SUM(G59*D59)</f>
        <v>0</v>
      </c>
      <c r="M59" s="32">
        <f>SUM(G59*D59)</f>
        <v>0</v>
      </c>
      <c r="N59" s="32">
        <f>SUM(G59*D59)</f>
        <v>0</v>
      </c>
      <c r="O59" s="32">
        <f>SUM(G59*D59)</f>
        <v>0</v>
      </c>
      <c r="P59" s="34">
        <f>SUM(K59:O59)</f>
        <v>0</v>
      </c>
      <c r="Q59" s="124">
        <f>SUM(D59*H59)</f>
        <v>0</v>
      </c>
      <c r="R59" s="124">
        <f>SUM(D59*H59)</f>
        <v>0</v>
      </c>
      <c r="S59" s="124">
        <f>SUM(D59*H59)</f>
        <v>0</v>
      </c>
      <c r="T59" s="124">
        <f>SUM(D59*H59)</f>
        <v>0</v>
      </c>
      <c r="U59" s="124">
        <f>SUM(D59*H59)</f>
        <v>0</v>
      </c>
      <c r="V59" s="124">
        <f>SUM(D59*H59)</f>
        <v>0</v>
      </c>
      <c r="W59" s="124">
        <f>SUM(D59*H59)</f>
        <v>0</v>
      </c>
      <c r="X59" s="124">
        <f>SUM(D59*H59)</f>
        <v>0</v>
      </c>
      <c r="Y59" s="124">
        <f>SUM(D59*H59)</f>
        <v>0</v>
      </c>
      <c r="Z59" s="124">
        <f>SUM(D59*H59)</f>
        <v>0</v>
      </c>
      <c r="AA59" s="124">
        <f>SUM(D59*H59)</f>
        <v>0</v>
      </c>
      <c r="AB59" s="124">
        <f>SUM(Q59:AA59)</f>
        <v>0</v>
      </c>
      <c r="AC59" s="133">
        <f>SUM(AB59+P59)</f>
        <v>0</v>
      </c>
      <c r="AD59" s="26"/>
    </row>
    <row r="60" spans="1:30" ht="15.75" hidden="1" thickBot="1" x14ac:dyDescent="0.3">
      <c r="A60" s="134" t="s">
        <v>132</v>
      </c>
      <c r="B60" s="38" t="s">
        <v>22</v>
      </c>
      <c r="C60" s="135" t="s">
        <v>3</v>
      </c>
      <c r="D60" s="135">
        <v>1</v>
      </c>
      <c r="E60" s="40">
        <v>0</v>
      </c>
      <c r="F60" s="62">
        <v>1</v>
      </c>
      <c r="G60" s="42"/>
      <c r="H60" s="43"/>
      <c r="I60" s="137">
        <f>SUM(D60*E60*G60)</f>
        <v>0</v>
      </c>
      <c r="J60" s="138">
        <f>SUM(D60*H60*F60)</f>
        <v>0</v>
      </c>
      <c r="K60" s="42">
        <v>0</v>
      </c>
      <c r="L60" s="42">
        <v>0</v>
      </c>
      <c r="M60" s="42">
        <v>0</v>
      </c>
      <c r="N60" s="42">
        <v>0</v>
      </c>
      <c r="O60" s="42">
        <v>0</v>
      </c>
      <c r="P60" s="34">
        <f>SUM(K60:O60)</f>
        <v>0</v>
      </c>
      <c r="Q60" s="136">
        <v>0</v>
      </c>
      <c r="R60" s="136">
        <v>0</v>
      </c>
      <c r="S60" s="136">
        <v>0</v>
      </c>
      <c r="T60" s="136">
        <v>0</v>
      </c>
      <c r="U60" s="136">
        <v>0</v>
      </c>
      <c r="V60" s="136">
        <f>SUM(H60)</f>
        <v>0</v>
      </c>
      <c r="W60" s="136">
        <v>0</v>
      </c>
      <c r="X60" s="136">
        <v>0</v>
      </c>
      <c r="Y60" s="136">
        <v>0</v>
      </c>
      <c r="Z60" s="136">
        <v>0</v>
      </c>
      <c r="AA60" s="136">
        <v>0</v>
      </c>
      <c r="AB60" s="139">
        <f>SUM(Q60:AA60)</f>
        <v>0</v>
      </c>
      <c r="AC60" s="74">
        <f>SUM(P60+AB60)</f>
        <v>0</v>
      </c>
      <c r="AD60" s="26"/>
    </row>
    <row r="61" spans="1:30" s="6" customFormat="1" x14ac:dyDescent="0.25">
      <c r="A61" s="121"/>
      <c r="B61" s="75"/>
      <c r="C61" s="121"/>
      <c r="D61" s="121"/>
      <c r="E61" s="76"/>
      <c r="F61" s="77"/>
      <c r="G61" s="78"/>
      <c r="H61" s="79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140"/>
      <c r="AC61" s="80"/>
      <c r="AD61" s="81"/>
    </row>
    <row r="62" spans="1:30" s="6" customFormat="1" x14ac:dyDescent="0.25">
      <c r="A62" s="29"/>
      <c r="B62" s="82" t="s">
        <v>122</v>
      </c>
      <c r="C62" s="146"/>
      <c r="D62" s="147"/>
      <c r="E62" s="147"/>
      <c r="F62" s="147"/>
      <c r="G62" s="147"/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8"/>
      <c r="AC62" s="83">
        <f>SUM(AC5+AC12+AC21+AC35+AC40+AC51+AC52+AC58)</f>
        <v>0</v>
      </c>
      <c r="AD62" s="81"/>
    </row>
    <row r="63" spans="1:30" s="6" customFormat="1" ht="30" x14ac:dyDescent="0.25">
      <c r="A63" s="84"/>
      <c r="B63" s="85" t="s">
        <v>125</v>
      </c>
      <c r="C63" s="149"/>
      <c r="D63" s="150"/>
      <c r="E63" s="150"/>
      <c r="F63" s="150"/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  <c r="R63" s="150"/>
      <c r="S63" s="150"/>
      <c r="T63" s="150"/>
      <c r="U63" s="150"/>
      <c r="V63" s="150"/>
      <c r="W63" s="150"/>
      <c r="X63" s="150"/>
      <c r="Y63" s="150"/>
      <c r="Z63" s="150"/>
      <c r="AA63" s="150"/>
      <c r="AB63" s="151"/>
      <c r="AC63" s="86">
        <f>SUM(AC33+AC34+AC40+AC51)</f>
        <v>0</v>
      </c>
      <c r="AD63" s="81"/>
    </row>
    <row r="64" spans="1:30" s="6" customFormat="1" x14ac:dyDescent="0.25">
      <c r="A64" s="76"/>
      <c r="B64" s="75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78"/>
      <c r="AD64" s="81"/>
    </row>
    <row r="65" spans="1:30" x14ac:dyDescent="0.25">
      <c r="A65" s="84"/>
      <c r="B65" s="82" t="s">
        <v>123</v>
      </c>
      <c r="C65" s="146"/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8"/>
      <c r="AC65" s="83">
        <f>SUM(P5+P12+P21+P35+P40+P51+P52+P58)</f>
        <v>0</v>
      </c>
      <c r="AD65" s="88"/>
    </row>
    <row r="66" spans="1:30" ht="30" x14ac:dyDescent="0.25">
      <c r="A66" s="84"/>
      <c r="B66" s="85" t="s">
        <v>125</v>
      </c>
      <c r="C66" s="149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  <c r="AA66" s="150"/>
      <c r="AB66" s="151"/>
      <c r="AC66" s="89">
        <f>SUM(P33+P34+P40+P51)</f>
        <v>0</v>
      </c>
      <c r="AD66" s="90"/>
    </row>
    <row r="67" spans="1:30" x14ac:dyDescent="0.25">
      <c r="A67" s="87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91"/>
      <c r="AD67" s="88"/>
    </row>
    <row r="68" spans="1:30" x14ac:dyDescent="0.25">
      <c r="A68" s="84"/>
      <c r="B68" s="82" t="s">
        <v>124</v>
      </c>
      <c r="C68" s="146"/>
      <c r="D68" s="147"/>
      <c r="E68" s="147"/>
      <c r="F68" s="147"/>
      <c r="G68" s="147"/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8"/>
      <c r="AC68" s="83">
        <f>SUM(AB5+AB12+AB21+AB35+AB40+AB51+AB52+AB58)</f>
        <v>0</v>
      </c>
      <c r="AD68" s="88"/>
    </row>
    <row r="69" spans="1:30" ht="30" x14ac:dyDescent="0.25">
      <c r="A69" s="84"/>
      <c r="B69" s="85" t="s">
        <v>125</v>
      </c>
      <c r="C69" s="149"/>
      <c r="D69" s="150"/>
      <c r="E69" s="150"/>
      <c r="F69" s="150"/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  <c r="R69" s="150"/>
      <c r="S69" s="150"/>
      <c r="T69" s="150"/>
      <c r="U69" s="150"/>
      <c r="V69" s="150"/>
      <c r="W69" s="150"/>
      <c r="X69" s="150"/>
      <c r="Y69" s="150"/>
      <c r="Z69" s="150"/>
      <c r="AA69" s="150"/>
      <c r="AB69" s="151"/>
      <c r="AC69" s="86">
        <f>SUM(AB33+AB34+AB40+AB51)</f>
        <v>0</v>
      </c>
      <c r="AD69" s="90"/>
    </row>
    <row r="70" spans="1:30" x14ac:dyDescent="0.25">
      <c r="A70" s="87"/>
      <c r="B70" s="87"/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8"/>
    </row>
    <row r="71" spans="1:30" x14ac:dyDescent="0.25">
      <c r="A71" s="84"/>
      <c r="B71" s="82" t="s">
        <v>128</v>
      </c>
      <c r="C71" s="146"/>
      <c r="D71" s="147"/>
      <c r="E71" s="147"/>
      <c r="F71" s="147"/>
      <c r="G71" s="147"/>
      <c r="H71" s="147"/>
      <c r="I71" s="147"/>
      <c r="J71" s="148"/>
      <c r="K71" s="92">
        <f>SUM(K5+K12+K21+K35+K40+K51+K52+K58)</f>
        <v>0</v>
      </c>
      <c r="L71" s="92">
        <f>SUM(L5+L12+L21+L35+L40+L51+L52+L58)</f>
        <v>0</v>
      </c>
      <c r="M71" s="92">
        <f>SUM(M5+M12+M21+M35+M40+M51+M52+M58)</f>
        <v>0</v>
      </c>
      <c r="N71" s="92">
        <f>SUM(N5+N12+N21+N35+N40+N51+N52+N58)</f>
        <v>0</v>
      </c>
      <c r="O71" s="92">
        <f>SUM(O5+O12+O21+O35+O40+O51+O52+O58)</f>
        <v>0</v>
      </c>
      <c r="P71" s="92"/>
      <c r="Q71" s="92">
        <f t="shared" ref="Q71:AA71" si="78">SUM(Q5+Q12+Q21+Q35+Q40+Q51+Q52+Q58)</f>
        <v>0</v>
      </c>
      <c r="R71" s="92">
        <f t="shared" si="78"/>
        <v>0</v>
      </c>
      <c r="S71" s="92">
        <f t="shared" si="78"/>
        <v>0</v>
      </c>
      <c r="T71" s="92">
        <f t="shared" si="78"/>
        <v>0</v>
      </c>
      <c r="U71" s="92">
        <f t="shared" si="78"/>
        <v>0</v>
      </c>
      <c r="V71" s="92">
        <f t="shared" si="78"/>
        <v>0</v>
      </c>
      <c r="W71" s="92">
        <f t="shared" si="78"/>
        <v>0</v>
      </c>
      <c r="X71" s="92">
        <f t="shared" si="78"/>
        <v>0</v>
      </c>
      <c r="Y71" s="92">
        <f t="shared" si="78"/>
        <v>0</v>
      </c>
      <c r="Z71" s="92">
        <f t="shared" si="78"/>
        <v>0</v>
      </c>
      <c r="AA71" s="92">
        <f t="shared" si="78"/>
        <v>0</v>
      </c>
      <c r="AB71" s="146"/>
      <c r="AC71" s="148"/>
      <c r="AD71" s="88"/>
    </row>
    <row r="72" spans="1:30" x14ac:dyDescent="0.25">
      <c r="A72" s="84"/>
      <c r="B72" s="84"/>
      <c r="C72" s="149"/>
      <c r="D72" s="150"/>
      <c r="E72" s="150"/>
      <c r="F72" s="150"/>
      <c r="G72" s="150"/>
      <c r="H72" s="150"/>
      <c r="I72" s="150"/>
      <c r="J72" s="151"/>
      <c r="K72" s="93" t="s">
        <v>65</v>
      </c>
      <c r="L72" s="93" t="s">
        <v>66</v>
      </c>
      <c r="M72" s="93" t="s">
        <v>67</v>
      </c>
      <c r="N72" s="94" t="s">
        <v>68</v>
      </c>
      <c r="O72" s="84" t="s">
        <v>69</v>
      </c>
      <c r="P72" s="95"/>
      <c r="Q72" s="84" t="s">
        <v>70</v>
      </c>
      <c r="R72" s="84" t="s">
        <v>71</v>
      </c>
      <c r="S72" s="84" t="s">
        <v>72</v>
      </c>
      <c r="T72" s="84" t="s">
        <v>73</v>
      </c>
      <c r="U72" s="84" t="s">
        <v>74</v>
      </c>
      <c r="V72" s="84" t="s">
        <v>75</v>
      </c>
      <c r="W72" s="84" t="s">
        <v>76</v>
      </c>
      <c r="X72" s="84" t="s">
        <v>77</v>
      </c>
      <c r="Y72" s="84" t="s">
        <v>78</v>
      </c>
      <c r="Z72" s="84" t="s">
        <v>79</v>
      </c>
      <c r="AA72" s="84" t="s">
        <v>80</v>
      </c>
      <c r="AB72" s="152"/>
      <c r="AC72" s="151"/>
      <c r="AD72" s="88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3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3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 t="s">
        <v>135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3"/>
      <c r="AC75" s="3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/>
      <c r="Y77"/>
      <c r="Z77"/>
      <c r="AA77"/>
      <c r="AB77"/>
      <c r="AC77"/>
    </row>
    <row r="78" spans="1:30" x14ac:dyDescent="0.25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30" x14ac:dyDescent="0.25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30" x14ac:dyDescent="0.25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5:29" x14ac:dyDescent="0.25">
      <c r="O8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5:29" x14ac:dyDescent="0.25">
      <c r="O82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5:29" x14ac:dyDescent="0.25">
      <c r="O83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5:29" x14ac:dyDescent="0.25">
      <c r="O84" s="6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5:29" x14ac:dyDescent="0.25">
      <c r="O85" s="6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5:29" x14ac:dyDescent="0.25">
      <c r="O86" s="6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5:29" x14ac:dyDescent="0.25">
      <c r="O87" s="6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5:29" x14ac:dyDescent="0.25">
      <c r="O88" s="6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5:29" x14ac:dyDescent="0.25">
      <c r="O89" s="6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5:29" x14ac:dyDescent="0.25">
      <c r="O90" s="6"/>
      <c r="P90" s="1"/>
      <c r="Q90" s="1"/>
      <c r="R90" s="1"/>
      <c r="S90" s="1"/>
      <c r="T90" s="1"/>
      <c r="U90" s="1"/>
      <c r="V90" s="1"/>
      <c r="W90" s="1"/>
      <c r="X90"/>
      <c r="Y90"/>
      <c r="Z90"/>
      <c r="AA90"/>
      <c r="AB90"/>
      <c r="AC90"/>
    </row>
    <row r="91" spans="15:29" x14ac:dyDescent="0.25">
      <c r="O91" s="6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5:29" x14ac:dyDescent="0.25">
      <c r="O92" s="6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5:29" x14ac:dyDescent="0.25">
      <c r="O93" s="6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5:29" x14ac:dyDescent="0.25">
      <c r="O94" s="6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5:29" x14ac:dyDescent="0.25">
      <c r="O95" s="6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5:29" x14ac:dyDescent="0.25">
      <c r="O96" s="6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5:29" x14ac:dyDescent="0.25">
      <c r="O97" s="6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5:29" x14ac:dyDescent="0.25">
      <c r="O98" s="6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5:29" x14ac:dyDescent="0.25">
      <c r="O99" s="6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5:29" x14ac:dyDescent="0.25">
      <c r="O100" s="6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5:29" x14ac:dyDescent="0.25">
      <c r="O101" s="6"/>
      <c r="P101" s="1"/>
      <c r="Q101" s="1"/>
      <c r="R101" s="1"/>
      <c r="S101" s="1"/>
      <c r="T101" s="1"/>
      <c r="U101" s="1"/>
      <c r="V101" s="1"/>
      <c r="W101" s="1"/>
      <c r="X101"/>
      <c r="Y101"/>
      <c r="Z101"/>
      <c r="AA101"/>
      <c r="AB101"/>
      <c r="AC101"/>
    </row>
    <row r="102" spans="15:29" x14ac:dyDescent="0.25">
      <c r="O102" s="6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</row>
    <row r="103" spans="15:29" x14ac:dyDescent="0.25">
      <c r="O103" s="6"/>
      <c r="P103" s="6"/>
    </row>
    <row r="104" spans="15:29" x14ac:dyDescent="0.25">
      <c r="O104" s="6"/>
      <c r="P104" s="6"/>
    </row>
    <row r="105" spans="15:29" x14ac:dyDescent="0.25">
      <c r="O105" s="6"/>
      <c r="P105" s="6"/>
    </row>
    <row r="106" spans="15:29" x14ac:dyDescent="0.25">
      <c r="O106" s="6"/>
      <c r="P106" s="6"/>
    </row>
    <row r="107" spans="15:29" x14ac:dyDescent="0.25">
      <c r="O107" s="6"/>
      <c r="P107" s="6"/>
    </row>
    <row r="108" spans="15:29" x14ac:dyDescent="0.25">
      <c r="O108" s="6"/>
      <c r="P108" s="6"/>
    </row>
    <row r="109" spans="15:29" x14ac:dyDescent="0.25">
      <c r="O109" s="6"/>
      <c r="P109" s="6"/>
    </row>
    <row r="110" spans="15:29" x14ac:dyDescent="0.25">
      <c r="O110" s="6"/>
      <c r="P110" s="6"/>
    </row>
    <row r="111" spans="15:29" x14ac:dyDescent="0.25">
      <c r="O111" s="6"/>
      <c r="P111" s="6"/>
    </row>
    <row r="112" spans="15:29" x14ac:dyDescent="0.25">
      <c r="O112" s="6"/>
      <c r="P112" s="6"/>
    </row>
    <row r="113" spans="15:16" x14ac:dyDescent="0.25">
      <c r="O113" s="6"/>
      <c r="P113" s="6"/>
    </row>
    <row r="114" spans="15:16" x14ac:dyDescent="0.25">
      <c r="O114" s="6"/>
      <c r="P114" s="6"/>
    </row>
    <row r="115" spans="15:16" x14ac:dyDescent="0.25">
      <c r="O115" s="6"/>
      <c r="P115" s="6"/>
    </row>
    <row r="116" spans="15:16" x14ac:dyDescent="0.25">
      <c r="O116" s="6"/>
      <c r="P116" s="6"/>
    </row>
    <row r="117" spans="15:16" x14ac:dyDescent="0.25">
      <c r="O117" s="6"/>
      <c r="P117" s="6"/>
    </row>
    <row r="118" spans="15:16" x14ac:dyDescent="0.25">
      <c r="O118" s="6"/>
      <c r="P118" s="6"/>
    </row>
    <row r="119" spans="15:16" x14ac:dyDescent="0.25">
      <c r="O119" s="6"/>
      <c r="P119" s="6"/>
    </row>
    <row r="120" spans="15:16" x14ac:dyDescent="0.25">
      <c r="O120" s="6"/>
      <c r="P120" s="6"/>
    </row>
    <row r="121" spans="15:16" x14ac:dyDescent="0.25">
      <c r="O121" s="6"/>
      <c r="P121" s="6"/>
    </row>
    <row r="122" spans="15:16" x14ac:dyDescent="0.25">
      <c r="O122" s="6"/>
      <c r="P122" s="6"/>
    </row>
    <row r="123" spans="15:16" x14ac:dyDescent="0.25">
      <c r="O123" s="6"/>
      <c r="P123" s="6"/>
    </row>
    <row r="124" spans="15:16" x14ac:dyDescent="0.25">
      <c r="O124" s="6"/>
      <c r="P124" s="6"/>
    </row>
    <row r="125" spans="15:16" x14ac:dyDescent="0.25">
      <c r="O125" s="6"/>
      <c r="P125" s="6"/>
    </row>
    <row r="126" spans="15:16" x14ac:dyDescent="0.25">
      <c r="O126" s="6"/>
      <c r="P126" s="6"/>
    </row>
    <row r="127" spans="15:16" x14ac:dyDescent="0.25">
      <c r="O127" s="6"/>
      <c r="P127" s="6"/>
    </row>
    <row r="128" spans="15:16" x14ac:dyDescent="0.25">
      <c r="O128" s="6"/>
      <c r="P128" s="6"/>
    </row>
    <row r="129" spans="15:16" x14ac:dyDescent="0.25">
      <c r="O129" s="6"/>
      <c r="P129" s="6"/>
    </row>
    <row r="130" spans="15:16" x14ac:dyDescent="0.25">
      <c r="O130" s="6"/>
      <c r="P130" s="6"/>
    </row>
    <row r="131" spans="15:16" x14ac:dyDescent="0.25">
      <c r="O131" s="6"/>
      <c r="P131" s="6"/>
    </row>
    <row r="132" spans="15:16" x14ac:dyDescent="0.25">
      <c r="O132" s="6"/>
      <c r="P132" s="6"/>
    </row>
    <row r="133" spans="15:16" x14ac:dyDescent="0.25">
      <c r="O133" s="6"/>
      <c r="P133" s="6"/>
    </row>
    <row r="134" spans="15:16" x14ac:dyDescent="0.25">
      <c r="O134" s="6"/>
      <c r="P134" s="6"/>
    </row>
    <row r="135" spans="15:16" x14ac:dyDescent="0.25">
      <c r="O135" s="6"/>
      <c r="P135" s="6"/>
    </row>
    <row r="136" spans="15:16" x14ac:dyDescent="0.25">
      <c r="O136" s="6"/>
      <c r="P136" s="6"/>
    </row>
    <row r="137" spans="15:16" x14ac:dyDescent="0.25">
      <c r="O137" s="6"/>
      <c r="P137" s="6"/>
    </row>
    <row r="138" spans="15:16" x14ac:dyDescent="0.25">
      <c r="O138" s="6"/>
      <c r="P138" s="6"/>
    </row>
    <row r="139" spans="15:16" x14ac:dyDescent="0.25">
      <c r="O139" s="6"/>
      <c r="P139" s="6"/>
    </row>
    <row r="140" spans="15:16" x14ac:dyDescent="0.25">
      <c r="O140" s="6"/>
      <c r="P140" s="6"/>
    </row>
    <row r="141" spans="15:16" x14ac:dyDescent="0.25">
      <c r="O141" s="6"/>
      <c r="P141" s="6"/>
    </row>
    <row r="142" spans="15:16" x14ac:dyDescent="0.25">
      <c r="O142" s="6"/>
      <c r="P142" s="6"/>
    </row>
    <row r="143" spans="15:16" x14ac:dyDescent="0.25">
      <c r="O143" s="6"/>
      <c r="P143" s="6"/>
    </row>
    <row r="144" spans="15:16" x14ac:dyDescent="0.25">
      <c r="O144" s="6"/>
      <c r="P144" s="6"/>
    </row>
    <row r="145" spans="15:16" x14ac:dyDescent="0.25">
      <c r="O145" s="6"/>
      <c r="P145" s="6"/>
    </row>
    <row r="146" spans="15:16" x14ac:dyDescent="0.25">
      <c r="O146" s="6"/>
      <c r="P146" s="6"/>
    </row>
    <row r="147" spans="15:16" x14ac:dyDescent="0.25">
      <c r="O147" s="6"/>
      <c r="P147" s="6"/>
    </row>
    <row r="148" spans="15:16" x14ac:dyDescent="0.25">
      <c r="O148" s="6"/>
      <c r="P148" s="6"/>
    </row>
    <row r="149" spans="15:16" x14ac:dyDescent="0.25">
      <c r="O149" s="6"/>
      <c r="P149" s="6"/>
    </row>
    <row r="150" spans="15:16" x14ac:dyDescent="0.25">
      <c r="O150" s="6"/>
      <c r="P150" s="6"/>
    </row>
    <row r="151" spans="15:16" x14ac:dyDescent="0.25">
      <c r="O151" s="6"/>
      <c r="P151" s="6"/>
    </row>
    <row r="152" spans="15:16" x14ac:dyDescent="0.25">
      <c r="O152" s="6"/>
      <c r="P152" s="6"/>
    </row>
    <row r="153" spans="15:16" x14ac:dyDescent="0.25">
      <c r="O153" s="6"/>
      <c r="P153" s="6"/>
    </row>
    <row r="154" spans="15:16" x14ac:dyDescent="0.25">
      <c r="O154" s="6"/>
      <c r="P154" s="6"/>
    </row>
    <row r="155" spans="15:16" x14ac:dyDescent="0.25">
      <c r="O155" s="6"/>
      <c r="P155" s="6"/>
    </row>
    <row r="156" spans="15:16" x14ac:dyDescent="0.25">
      <c r="O156" s="6"/>
      <c r="P156" s="6"/>
    </row>
    <row r="157" spans="15:16" x14ac:dyDescent="0.25">
      <c r="O157" s="6"/>
      <c r="P157" s="6"/>
    </row>
    <row r="158" spans="15:16" x14ac:dyDescent="0.25">
      <c r="O158" s="6"/>
      <c r="P158" s="6"/>
    </row>
    <row r="159" spans="15:16" x14ac:dyDescent="0.25">
      <c r="O159" s="6"/>
      <c r="P159" s="6"/>
    </row>
    <row r="160" spans="15:16" x14ac:dyDescent="0.25">
      <c r="O160" s="6"/>
      <c r="P160" s="6"/>
    </row>
    <row r="161" spans="15:16" x14ac:dyDescent="0.25">
      <c r="O161" s="6"/>
      <c r="P161" s="6"/>
    </row>
    <row r="162" spans="15:16" x14ac:dyDescent="0.25">
      <c r="O162" s="6"/>
      <c r="P162" s="6"/>
    </row>
  </sheetData>
  <mergeCells count="11">
    <mergeCell ref="C68:AB68"/>
    <mergeCell ref="C69:AB69"/>
    <mergeCell ref="C71:J71"/>
    <mergeCell ref="C72:J72"/>
    <mergeCell ref="AB71:AC71"/>
    <mergeCell ref="AB72:AC72"/>
    <mergeCell ref="A2:I2"/>
    <mergeCell ref="C62:AB62"/>
    <mergeCell ref="C63:AB63"/>
    <mergeCell ref="C65:AB65"/>
    <mergeCell ref="C66:AB6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экспл затрат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2023-08-17T11:22:28Z</dcterms:modified>
</cp:coreProperties>
</file>